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585" activeTab="0"/>
  </bookViews>
  <sheets>
    <sheet name="prognoza do specyfikacj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<sst xmlns="http://schemas.openxmlformats.org/spreadsheetml/2006/main" count="162" uniqueCount="157">
  <si>
    <t>Kwota</t>
  </si>
  <si>
    <t>WIBOR 1M</t>
  </si>
  <si>
    <t>Lp.</t>
  </si>
  <si>
    <t xml:space="preserve">Data </t>
  </si>
  <si>
    <t>Ilość dni</t>
  </si>
  <si>
    <t>Kapitał do spłaty</t>
  </si>
  <si>
    <t>Rata kapitałowa</t>
  </si>
  <si>
    <t>Marża banku</t>
  </si>
  <si>
    <t>Stopa procentowa</t>
  </si>
  <si>
    <t>Odsetki</t>
  </si>
  <si>
    <t>Kredyt spłacony</t>
  </si>
  <si>
    <t>1.</t>
  </si>
  <si>
    <t>2.</t>
  </si>
  <si>
    <t>31.10.2010</t>
  </si>
  <si>
    <t>3.</t>
  </si>
  <si>
    <t>30.11.2010</t>
  </si>
  <si>
    <t>4.</t>
  </si>
  <si>
    <t>31.12.2010</t>
  </si>
  <si>
    <t>2010r.</t>
  </si>
  <si>
    <t>5.</t>
  </si>
  <si>
    <t>31.01.2011</t>
  </si>
  <si>
    <t>6.</t>
  </si>
  <si>
    <t>28.02.2011</t>
  </si>
  <si>
    <t>7.</t>
  </si>
  <si>
    <t>31.03.2011</t>
  </si>
  <si>
    <t>8.</t>
  </si>
  <si>
    <t>30.04.2011</t>
  </si>
  <si>
    <t>9.</t>
  </si>
  <si>
    <t>31.05.2011</t>
  </si>
  <si>
    <t>10.</t>
  </si>
  <si>
    <t>30.06.2011</t>
  </si>
  <si>
    <t>11.</t>
  </si>
  <si>
    <t>31.07.2011</t>
  </si>
  <si>
    <t>12.</t>
  </si>
  <si>
    <t>31.08.2011</t>
  </si>
  <si>
    <t>13.</t>
  </si>
  <si>
    <t>30.09.2011</t>
  </si>
  <si>
    <t>14.</t>
  </si>
  <si>
    <t>31.10.2011</t>
  </si>
  <si>
    <t>15.</t>
  </si>
  <si>
    <t>30.11.2011</t>
  </si>
  <si>
    <t>16.</t>
  </si>
  <si>
    <t>31.12.2011</t>
  </si>
  <si>
    <t>2011r.</t>
  </si>
  <si>
    <t>17.</t>
  </si>
  <si>
    <t>31.01.2012</t>
  </si>
  <si>
    <t>18.</t>
  </si>
  <si>
    <t>29.02.2012</t>
  </si>
  <si>
    <t>19.</t>
  </si>
  <si>
    <t>31.03.2012</t>
  </si>
  <si>
    <t>20.</t>
  </si>
  <si>
    <t>30.04.2012</t>
  </si>
  <si>
    <t>21.</t>
  </si>
  <si>
    <t>31.05.2012</t>
  </si>
  <si>
    <t>22.</t>
  </si>
  <si>
    <t>30.06.2012</t>
  </si>
  <si>
    <t>23.</t>
  </si>
  <si>
    <t>31.07.2012</t>
  </si>
  <si>
    <t>24.</t>
  </si>
  <si>
    <t>31.08.2012</t>
  </si>
  <si>
    <t>25.</t>
  </si>
  <si>
    <t>30.09.2012</t>
  </si>
  <si>
    <t>26.</t>
  </si>
  <si>
    <t>31.10.2012</t>
  </si>
  <si>
    <t>27.</t>
  </si>
  <si>
    <t>30.11.2012</t>
  </si>
  <si>
    <t>28.</t>
  </si>
  <si>
    <t>31.12.2012</t>
  </si>
  <si>
    <t>2012r.</t>
  </si>
  <si>
    <t>29.</t>
  </si>
  <si>
    <t>31.01.2013</t>
  </si>
  <si>
    <t>30.</t>
  </si>
  <si>
    <t>28.02.2013</t>
  </si>
  <si>
    <t>31.</t>
  </si>
  <si>
    <t>31.03.2013</t>
  </si>
  <si>
    <t>32.</t>
  </si>
  <si>
    <t>30.04.2013</t>
  </si>
  <si>
    <t>33.</t>
  </si>
  <si>
    <t>31.05.2013</t>
  </si>
  <si>
    <t>34.</t>
  </si>
  <si>
    <t>30.06.2013</t>
  </si>
  <si>
    <t>35.</t>
  </si>
  <si>
    <t>31.07.2013</t>
  </si>
  <si>
    <t>36.</t>
  </si>
  <si>
    <t>31.08.2013</t>
  </si>
  <si>
    <t>37.</t>
  </si>
  <si>
    <t>30.09.2013</t>
  </si>
  <si>
    <t>38.</t>
  </si>
  <si>
    <t>31.10.2013</t>
  </si>
  <si>
    <t>39.</t>
  </si>
  <si>
    <t>30.11.2013</t>
  </si>
  <si>
    <t>40.</t>
  </si>
  <si>
    <t>31.12.2013</t>
  </si>
  <si>
    <t>2013r.</t>
  </si>
  <si>
    <t>41.</t>
  </si>
  <si>
    <t>31.01.2014</t>
  </si>
  <si>
    <t>42.</t>
  </si>
  <si>
    <t>28.02.2014</t>
  </si>
  <si>
    <t>43.</t>
  </si>
  <si>
    <t>31.03.2014</t>
  </si>
  <si>
    <t>44.</t>
  </si>
  <si>
    <t>30.04.2014</t>
  </si>
  <si>
    <t>45.</t>
  </si>
  <si>
    <t>31.05.2014</t>
  </si>
  <si>
    <t>46.</t>
  </si>
  <si>
    <t>30.06.2014</t>
  </si>
  <si>
    <t>47.</t>
  </si>
  <si>
    <t>31.07.2014</t>
  </si>
  <si>
    <t>48.</t>
  </si>
  <si>
    <t>31.08.2014</t>
  </si>
  <si>
    <t>49.</t>
  </si>
  <si>
    <t>30.09.2014</t>
  </si>
  <si>
    <t>50.</t>
  </si>
  <si>
    <t>31.10.2014</t>
  </si>
  <si>
    <t>51.</t>
  </si>
  <si>
    <t>30.11.2014</t>
  </si>
  <si>
    <t>52.</t>
  </si>
  <si>
    <t>31.12.2014</t>
  </si>
  <si>
    <t>2014r.</t>
  </si>
  <si>
    <t>53.</t>
  </si>
  <si>
    <t>31.01.2015</t>
  </si>
  <si>
    <t>54.</t>
  </si>
  <si>
    <t>28.02.2015</t>
  </si>
  <si>
    <t>55.</t>
  </si>
  <si>
    <t>31.03.2015</t>
  </si>
  <si>
    <t>56.</t>
  </si>
  <si>
    <t>30.04.2015</t>
  </si>
  <si>
    <t>57.</t>
  </si>
  <si>
    <t>31.05.2015</t>
  </si>
  <si>
    <t>58.</t>
  </si>
  <si>
    <t>30.06.2015</t>
  </si>
  <si>
    <t>59.</t>
  </si>
  <si>
    <t>31.07.2015</t>
  </si>
  <si>
    <t>60.</t>
  </si>
  <si>
    <t>31.08.2015</t>
  </si>
  <si>
    <t>61.</t>
  </si>
  <si>
    <t>30.09.2015</t>
  </si>
  <si>
    <t>62.</t>
  </si>
  <si>
    <t>31.10.2015</t>
  </si>
  <si>
    <t>30.11.2015</t>
  </si>
  <si>
    <t>31.12.2015</t>
  </si>
  <si>
    <t>2015r.</t>
  </si>
  <si>
    <t>Razem</t>
  </si>
  <si>
    <t>P – prowizje bankowe dotyczące przyznanego kredytu</t>
  </si>
  <si>
    <t>K=</t>
  </si>
  <si>
    <t>P=</t>
  </si>
  <si>
    <t>PODSTAWOWE PARAMETRY FINANSOWANIA</t>
  </si>
  <si>
    <t>Kwota Kredytu</t>
  </si>
  <si>
    <t>Marża %</t>
  </si>
  <si>
    <t>Prowizja %</t>
  </si>
  <si>
    <t>Cena oferty (K+P)</t>
  </si>
  <si>
    <t>FORMULARZ CENOWY - załącznik nr 4 do SIWZ</t>
  </si>
  <si>
    <t xml:space="preserve">Oprocentowanie </t>
  </si>
  <si>
    <t>WIBOR 3M</t>
  </si>
  <si>
    <t xml:space="preserve">K – suma rat odsetkowych kredytu wyliczona według wzoru 3M WIBOR  plus marża banku </t>
  </si>
  <si>
    <t>WIBOR 3M na dzień ……………….</t>
  </si>
  <si>
    <t>7.723.018,00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</si>
</sst>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51" applyFont="1" applyAlignment="1">
      <alignment horizontal="left" vertical="center"/>
      <protection/>
    </xf>
    <xf numFmtId="4" fontId="4" fillId="0" borderId="0" xfId="51" applyNumberFormat="1" applyFont="1" applyAlignment="1">
      <alignment vertical="center"/>
      <protection/>
    </xf>
    <xf numFmtId="0" fontId="2" fillId="0" borderId="0" xfId="51">
      <alignment/>
      <protection/>
    </xf>
    <xf numFmtId="14" fontId="2" fillId="0" borderId="0" xfId="51" applyNumberFormat="1">
      <alignment/>
      <protection/>
    </xf>
    <xf numFmtId="2" fontId="2" fillId="0" borderId="0" xfId="51" applyNumberFormat="1">
      <alignment/>
      <protection/>
    </xf>
    <xf numFmtId="10" fontId="4" fillId="0" borderId="0" xfId="51" applyNumberFormat="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10" xfId="51" applyFont="1" applyBorder="1" applyAlignment="1">
      <alignment horizontal="center"/>
      <protection/>
    </xf>
    <xf numFmtId="0" fontId="2" fillId="0" borderId="11" xfId="51" applyBorder="1">
      <alignment/>
      <protection/>
    </xf>
    <xf numFmtId="164" fontId="5" fillId="0" borderId="11" xfId="51" applyNumberFormat="1" applyFont="1" applyBorder="1" applyAlignment="1">
      <alignment horizontal="center"/>
      <protection/>
    </xf>
    <xf numFmtId="0" fontId="5" fillId="0" borderId="11" xfId="51" applyFont="1" applyBorder="1">
      <alignment/>
      <protection/>
    </xf>
    <xf numFmtId="4" fontId="5" fillId="0" borderId="11" xfId="51" applyNumberFormat="1" applyFont="1" applyBorder="1">
      <alignment/>
      <protection/>
    </xf>
    <xf numFmtId="0" fontId="2" fillId="0" borderId="12" xfId="51" applyFont="1" applyBorder="1" applyAlignment="1">
      <alignment horizontal="center"/>
      <protection/>
    </xf>
    <xf numFmtId="164" fontId="2" fillId="0" borderId="12" xfId="51" applyNumberFormat="1" applyBorder="1" applyAlignment="1">
      <alignment horizontal="center"/>
      <protection/>
    </xf>
    <xf numFmtId="1" fontId="2" fillId="0" borderId="12" xfId="51" applyNumberFormat="1" applyBorder="1" applyAlignment="1">
      <alignment horizontal="center"/>
      <protection/>
    </xf>
    <xf numFmtId="4" fontId="2" fillId="0" borderId="12" xfId="51" applyNumberFormat="1" applyBorder="1">
      <alignment/>
      <protection/>
    </xf>
    <xf numFmtId="10" fontId="2" fillId="0" borderId="12" xfId="51" applyNumberFormat="1" applyBorder="1">
      <alignment/>
      <protection/>
    </xf>
    <xf numFmtId="0" fontId="2" fillId="0" borderId="12" xfId="51" applyBorder="1" applyAlignment="1">
      <alignment horizontal="center"/>
      <protection/>
    </xf>
    <xf numFmtId="164" fontId="5" fillId="0" borderId="12" xfId="51" applyNumberFormat="1" applyFont="1" applyBorder="1" applyAlignment="1">
      <alignment horizontal="center"/>
      <protection/>
    </xf>
    <xf numFmtId="4" fontId="5" fillId="0" borderId="12" xfId="51" applyNumberFormat="1" applyFont="1" applyBorder="1">
      <alignment/>
      <protection/>
    </xf>
    <xf numFmtId="0" fontId="2" fillId="0" borderId="12" xfId="51" applyBorder="1">
      <alignment/>
      <protection/>
    </xf>
    <xf numFmtId="0" fontId="5" fillId="0" borderId="12" xfId="51" applyFont="1" applyFill="1" applyBorder="1" applyAlignment="1">
      <alignment horizontal="center"/>
      <protection/>
    </xf>
    <xf numFmtId="0" fontId="5" fillId="0" borderId="12" xfId="51" applyFont="1" applyBorder="1">
      <alignment/>
      <protection/>
    </xf>
    <xf numFmtId="0" fontId="5" fillId="0" borderId="0" xfId="51" applyFont="1" applyAlignment="1">
      <alignment vertical="top"/>
      <protection/>
    </xf>
    <xf numFmtId="0" fontId="2" fillId="0" borderId="0" xfId="51" applyAlignment="1">
      <alignment vertical="top"/>
      <protection/>
    </xf>
    <xf numFmtId="4" fontId="2" fillId="0" borderId="0" xfId="51" applyNumberFormat="1">
      <alignment/>
      <protection/>
    </xf>
    <xf numFmtId="4" fontId="5" fillId="0" borderId="0" xfId="51" applyNumberFormat="1" applyFont="1" applyBorder="1" applyAlignment="1">
      <alignment vertical="top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0" xfId="51" applyAlignment="1">
      <alignment horizontal="left"/>
      <protection/>
    </xf>
    <xf numFmtId="0" fontId="5" fillId="0" borderId="12" xfId="51" applyFont="1" applyBorder="1" applyAlignment="1">
      <alignment horizontal="left"/>
      <protection/>
    </xf>
    <xf numFmtId="0" fontId="5" fillId="0" borderId="12" xfId="51" applyFont="1" applyBorder="1" applyAlignment="1">
      <alignment horizontal="center"/>
      <protection/>
    </xf>
    <xf numFmtId="0" fontId="2" fillId="0" borderId="12" xfId="51" applyBorder="1" applyAlignment="1">
      <alignment horizontal="center"/>
      <protection/>
    </xf>
    <xf numFmtId="0" fontId="3" fillId="0" borderId="0" xfId="51" applyFont="1" applyAlignment="1">
      <alignment horizontal="center" vertical="center" wrapText="1"/>
      <protection/>
    </xf>
    <xf numFmtId="0" fontId="2" fillId="0" borderId="0" xfId="51" applyAlignment="1">
      <alignment wrapText="1"/>
      <protection/>
    </xf>
    <xf numFmtId="0" fontId="41" fillId="0" borderId="12" xfId="0" applyFont="1" applyBorder="1" applyAlignment="1">
      <alignment/>
    </xf>
    <xf numFmtId="0" fontId="5" fillId="0" borderId="12" xfId="51" applyFont="1" applyBorder="1" applyAlignment="1">
      <alignment/>
      <protection/>
    </xf>
    <xf numFmtId="0" fontId="5" fillId="0" borderId="13" xfId="51" applyFont="1" applyBorder="1" applyAlignment="1">
      <alignment/>
      <protection/>
    </xf>
    <xf numFmtId="0" fontId="5" fillId="0" borderId="14" xfId="51" applyFont="1" applyBorder="1" applyAlignment="1">
      <alignment/>
      <protection/>
    </xf>
    <xf numFmtId="4" fontId="5" fillId="0" borderId="12" xfId="51" applyNumberFormat="1" applyFont="1" applyBorder="1" applyAlignment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0">
      <selection activeCell="A63" sqref="A63:A74"/>
    </sheetView>
  </sheetViews>
  <sheetFormatPr defaultColWidth="8.796875" defaultRowHeight="14.25"/>
  <cols>
    <col min="1" max="1" width="7" style="3" customWidth="1"/>
    <col min="2" max="2" width="14.19921875" style="3" customWidth="1"/>
    <col min="3" max="3" width="7.59765625" style="3" customWidth="1"/>
    <col min="4" max="4" width="13.8984375" style="3" customWidth="1"/>
    <col min="5" max="5" width="13.3984375" style="3" customWidth="1"/>
    <col min="6" max="6" width="9" style="3" customWidth="1"/>
    <col min="7" max="7" width="10.69921875" style="3" customWidth="1"/>
    <col min="8" max="8" width="16.8984375" style="3" customWidth="1"/>
    <col min="9" max="9" width="10.59765625" style="3" customWidth="1"/>
    <col min="10" max="10" width="13.3984375" style="3" customWidth="1"/>
  </cols>
  <sheetData>
    <row r="1" spans="1:10" ht="14.25" customHeight="1">
      <c r="A1" s="34" t="s">
        <v>151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1" t="s">
        <v>0</v>
      </c>
      <c r="B2" s="2">
        <v>7723018</v>
      </c>
      <c r="H2" s="4"/>
      <c r="I2" s="4"/>
      <c r="J2" s="5"/>
    </row>
    <row r="3" spans="1:10" ht="15.75">
      <c r="A3" s="1" t="s">
        <v>1</v>
      </c>
      <c r="B3" s="6"/>
      <c r="C3" s="7"/>
      <c r="H3" s="4"/>
      <c r="I3" s="4"/>
      <c r="J3" s="5"/>
    </row>
    <row r="4" spans="1:10" ht="14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153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3.5" customHeight="1" thickBot="1">
      <c r="A5" s="9"/>
      <c r="B5" s="10">
        <v>40483</v>
      </c>
      <c r="C5" s="11"/>
      <c r="D5" s="12">
        <v>7723018</v>
      </c>
      <c r="E5" s="12"/>
      <c r="F5" s="12"/>
      <c r="G5" s="12"/>
      <c r="H5" s="12"/>
      <c r="I5" s="12"/>
      <c r="J5" s="12">
        <v>0</v>
      </c>
    </row>
    <row r="6" spans="1:10" ht="14.25" hidden="1">
      <c r="A6" s="13" t="s">
        <v>11</v>
      </c>
      <c r="B6" s="14">
        <v>40451</v>
      </c>
      <c r="C6" s="15">
        <f>B6-B5</f>
        <v>-32</v>
      </c>
      <c r="D6" s="16">
        <f>D5-E6</f>
        <v>7723018</v>
      </c>
      <c r="E6" s="16">
        <v>0</v>
      </c>
      <c r="F6" s="17"/>
      <c r="G6" s="17"/>
      <c r="H6" s="17"/>
      <c r="I6" s="16"/>
      <c r="J6" s="16">
        <f>$B$2-D6</f>
        <v>0</v>
      </c>
    </row>
    <row r="7" spans="1:10" ht="14.25" hidden="1">
      <c r="A7" s="13" t="s">
        <v>11</v>
      </c>
      <c r="B7" s="14" t="s">
        <v>13</v>
      </c>
      <c r="C7" s="18">
        <v>31</v>
      </c>
      <c r="D7" s="16">
        <f>D6-E7</f>
        <v>7723018</v>
      </c>
      <c r="E7" s="16">
        <v>0</v>
      </c>
      <c r="F7" s="17"/>
      <c r="G7" s="17"/>
      <c r="H7" s="17"/>
      <c r="I7" s="16"/>
      <c r="J7" s="16">
        <f>$B$2-D7</f>
        <v>0</v>
      </c>
    </row>
    <row r="8" spans="1:10" ht="14.25">
      <c r="A8" s="13" t="s">
        <v>11</v>
      </c>
      <c r="B8" s="14" t="s">
        <v>15</v>
      </c>
      <c r="C8" s="18">
        <v>30</v>
      </c>
      <c r="D8" s="16">
        <f>D7-E8</f>
        <v>7723018</v>
      </c>
      <c r="E8" s="16">
        <v>0</v>
      </c>
      <c r="F8" s="17"/>
      <c r="G8" s="17"/>
      <c r="H8" s="17"/>
      <c r="I8" s="16"/>
      <c r="J8" s="16">
        <f>$B$2-D8</f>
        <v>0</v>
      </c>
    </row>
    <row r="9" spans="1:10" ht="14.25">
      <c r="A9" s="13" t="s">
        <v>12</v>
      </c>
      <c r="B9" s="14" t="s">
        <v>17</v>
      </c>
      <c r="C9" s="18">
        <v>31</v>
      </c>
      <c r="D9" s="16">
        <f>D8-E9</f>
        <v>7723018</v>
      </c>
      <c r="E9" s="16">
        <v>0</v>
      </c>
      <c r="F9" s="17"/>
      <c r="G9" s="17"/>
      <c r="H9" s="17"/>
      <c r="I9" s="16"/>
      <c r="J9" s="16">
        <f>$B$2-D9</f>
        <v>0</v>
      </c>
    </row>
    <row r="10" spans="1:10" ht="14.25">
      <c r="A10" s="13"/>
      <c r="B10" s="19" t="s">
        <v>18</v>
      </c>
      <c r="C10" s="18"/>
      <c r="D10" s="16"/>
      <c r="E10" s="16"/>
      <c r="F10" s="17"/>
      <c r="G10" s="17"/>
      <c r="H10" s="17"/>
      <c r="I10" s="20"/>
      <c r="J10" s="16"/>
    </row>
    <row r="11" spans="1:10" ht="14.25">
      <c r="A11" s="13" t="s">
        <v>14</v>
      </c>
      <c r="B11" s="14" t="s">
        <v>20</v>
      </c>
      <c r="C11" s="18">
        <v>31</v>
      </c>
      <c r="D11" s="16">
        <f>D9-E11</f>
        <v>7723018</v>
      </c>
      <c r="E11" s="16">
        <v>0</v>
      </c>
      <c r="F11" s="17"/>
      <c r="G11" s="17"/>
      <c r="H11" s="17"/>
      <c r="I11" s="16"/>
      <c r="J11" s="16">
        <f aca="true" t="shared" si="0" ref="J11:J22">$B$2-D11</f>
        <v>0</v>
      </c>
    </row>
    <row r="12" spans="1:10" ht="14.25">
      <c r="A12" s="13" t="s">
        <v>16</v>
      </c>
      <c r="B12" s="14" t="s">
        <v>22</v>
      </c>
      <c r="C12" s="18">
        <v>28</v>
      </c>
      <c r="D12" s="16">
        <f aca="true" t="shared" si="1" ref="D12:D22">D11-E12</f>
        <v>7723018</v>
      </c>
      <c r="E12" s="16">
        <v>0</v>
      </c>
      <c r="F12" s="17"/>
      <c r="G12" s="17"/>
      <c r="H12" s="17"/>
      <c r="I12" s="16"/>
      <c r="J12" s="16">
        <f t="shared" si="0"/>
        <v>0</v>
      </c>
    </row>
    <row r="13" spans="1:10" ht="14.25">
      <c r="A13" s="13" t="s">
        <v>19</v>
      </c>
      <c r="B13" s="14" t="s">
        <v>24</v>
      </c>
      <c r="C13" s="18">
        <v>31</v>
      </c>
      <c r="D13" s="16">
        <f t="shared" si="1"/>
        <v>7598018</v>
      </c>
      <c r="E13" s="16">
        <v>125000</v>
      </c>
      <c r="F13" s="17"/>
      <c r="G13" s="17"/>
      <c r="H13" s="17"/>
      <c r="I13" s="16"/>
      <c r="J13" s="16">
        <f t="shared" si="0"/>
        <v>125000</v>
      </c>
    </row>
    <row r="14" spans="1:10" ht="14.25">
      <c r="A14" s="13" t="s">
        <v>21</v>
      </c>
      <c r="B14" s="14" t="s">
        <v>26</v>
      </c>
      <c r="C14" s="18">
        <v>30</v>
      </c>
      <c r="D14" s="16">
        <f t="shared" si="1"/>
        <v>7598018</v>
      </c>
      <c r="E14" s="16">
        <v>0</v>
      </c>
      <c r="F14" s="17"/>
      <c r="G14" s="17"/>
      <c r="H14" s="17"/>
      <c r="I14" s="16"/>
      <c r="J14" s="16">
        <f t="shared" si="0"/>
        <v>125000</v>
      </c>
    </row>
    <row r="15" spans="1:10" ht="14.25">
      <c r="A15" s="13" t="s">
        <v>23</v>
      </c>
      <c r="B15" s="14" t="s">
        <v>28</v>
      </c>
      <c r="C15" s="18">
        <v>31</v>
      </c>
      <c r="D15" s="16">
        <f t="shared" si="1"/>
        <v>7598018</v>
      </c>
      <c r="E15" s="16">
        <v>0</v>
      </c>
      <c r="F15" s="17"/>
      <c r="G15" s="17"/>
      <c r="H15" s="17"/>
      <c r="I15" s="16"/>
      <c r="J15" s="16">
        <f t="shared" si="0"/>
        <v>125000</v>
      </c>
    </row>
    <row r="16" spans="1:10" ht="14.25">
      <c r="A16" s="13" t="s">
        <v>25</v>
      </c>
      <c r="B16" s="14" t="s">
        <v>30</v>
      </c>
      <c r="C16" s="18">
        <v>30</v>
      </c>
      <c r="D16" s="16">
        <f t="shared" si="1"/>
        <v>7473018</v>
      </c>
      <c r="E16" s="16">
        <v>125000</v>
      </c>
      <c r="F16" s="17"/>
      <c r="G16" s="17"/>
      <c r="H16" s="17"/>
      <c r="I16" s="16"/>
      <c r="J16" s="16">
        <f t="shared" si="0"/>
        <v>250000</v>
      </c>
    </row>
    <row r="17" spans="1:10" ht="14.25">
      <c r="A17" s="13" t="s">
        <v>27</v>
      </c>
      <c r="B17" s="14" t="s">
        <v>32</v>
      </c>
      <c r="C17" s="18">
        <v>31</v>
      </c>
      <c r="D17" s="16">
        <f t="shared" si="1"/>
        <v>7473018</v>
      </c>
      <c r="E17" s="16">
        <v>0</v>
      </c>
      <c r="F17" s="17"/>
      <c r="G17" s="17"/>
      <c r="H17" s="17"/>
      <c r="I17" s="16"/>
      <c r="J17" s="16">
        <f t="shared" si="0"/>
        <v>250000</v>
      </c>
    </row>
    <row r="18" spans="1:10" ht="14.25">
      <c r="A18" s="13" t="s">
        <v>29</v>
      </c>
      <c r="B18" s="14" t="s">
        <v>34</v>
      </c>
      <c r="C18" s="18">
        <v>31</v>
      </c>
      <c r="D18" s="16">
        <f t="shared" si="1"/>
        <v>7473018</v>
      </c>
      <c r="E18" s="16">
        <v>0</v>
      </c>
      <c r="F18" s="17"/>
      <c r="G18" s="17"/>
      <c r="H18" s="17"/>
      <c r="I18" s="16"/>
      <c r="J18" s="16">
        <f t="shared" si="0"/>
        <v>250000</v>
      </c>
    </row>
    <row r="19" spans="1:10" ht="14.25">
      <c r="A19" s="13" t="s">
        <v>31</v>
      </c>
      <c r="B19" s="14" t="s">
        <v>36</v>
      </c>
      <c r="C19" s="18">
        <v>30</v>
      </c>
      <c r="D19" s="16">
        <f t="shared" si="1"/>
        <v>7348018</v>
      </c>
      <c r="E19" s="16">
        <v>125000</v>
      </c>
      <c r="F19" s="17"/>
      <c r="G19" s="17"/>
      <c r="H19" s="17"/>
      <c r="I19" s="16"/>
      <c r="J19" s="16">
        <f t="shared" si="0"/>
        <v>375000</v>
      </c>
    </row>
    <row r="20" spans="1:10" ht="14.25">
      <c r="A20" s="13" t="s">
        <v>33</v>
      </c>
      <c r="B20" s="14" t="s">
        <v>38</v>
      </c>
      <c r="C20" s="18">
        <v>31</v>
      </c>
      <c r="D20" s="16">
        <f t="shared" si="1"/>
        <v>7348018</v>
      </c>
      <c r="E20" s="16">
        <v>0</v>
      </c>
      <c r="F20" s="17"/>
      <c r="G20" s="17"/>
      <c r="H20" s="17"/>
      <c r="I20" s="16"/>
      <c r="J20" s="16">
        <f t="shared" si="0"/>
        <v>375000</v>
      </c>
    </row>
    <row r="21" spans="1:10" ht="14.25">
      <c r="A21" s="13" t="s">
        <v>35</v>
      </c>
      <c r="B21" s="14" t="s">
        <v>40</v>
      </c>
      <c r="C21" s="18">
        <v>30</v>
      </c>
      <c r="D21" s="16">
        <f t="shared" si="1"/>
        <v>7348018</v>
      </c>
      <c r="E21" s="16">
        <v>0</v>
      </c>
      <c r="F21" s="17"/>
      <c r="G21" s="17"/>
      <c r="H21" s="17"/>
      <c r="I21" s="16"/>
      <c r="J21" s="16">
        <f t="shared" si="0"/>
        <v>375000</v>
      </c>
    </row>
    <row r="22" spans="1:10" ht="14.25">
      <c r="A22" s="13" t="s">
        <v>37</v>
      </c>
      <c r="B22" s="14" t="s">
        <v>42</v>
      </c>
      <c r="C22" s="18">
        <v>31</v>
      </c>
      <c r="D22" s="16">
        <f t="shared" si="1"/>
        <v>7223018</v>
      </c>
      <c r="E22" s="16">
        <v>125000</v>
      </c>
      <c r="F22" s="17"/>
      <c r="G22" s="17"/>
      <c r="H22" s="17"/>
      <c r="I22" s="16"/>
      <c r="J22" s="16">
        <f t="shared" si="0"/>
        <v>500000</v>
      </c>
    </row>
    <row r="23" spans="1:10" ht="14.25">
      <c r="A23" s="13"/>
      <c r="B23" s="19" t="s">
        <v>43</v>
      </c>
      <c r="C23" s="18"/>
      <c r="D23" s="16"/>
      <c r="E23" s="16"/>
      <c r="F23" s="17"/>
      <c r="G23" s="17"/>
      <c r="H23" s="17"/>
      <c r="I23" s="20"/>
      <c r="J23" s="16"/>
    </row>
    <row r="24" spans="1:10" ht="14.25">
      <c r="A24" s="13" t="s">
        <v>39</v>
      </c>
      <c r="B24" s="14" t="s">
        <v>45</v>
      </c>
      <c r="C24" s="18">
        <v>31</v>
      </c>
      <c r="D24" s="16">
        <f>D22-E24</f>
        <v>7223018</v>
      </c>
      <c r="E24" s="16">
        <v>0</v>
      </c>
      <c r="F24" s="17"/>
      <c r="G24" s="17"/>
      <c r="H24" s="17"/>
      <c r="I24" s="16"/>
      <c r="J24" s="16">
        <f aca="true" t="shared" si="2" ref="J24:J35">$B$2-D24</f>
        <v>500000</v>
      </c>
    </row>
    <row r="25" spans="1:10" ht="14.25">
      <c r="A25" s="13" t="s">
        <v>41</v>
      </c>
      <c r="B25" s="14" t="s">
        <v>47</v>
      </c>
      <c r="C25" s="18">
        <v>29</v>
      </c>
      <c r="D25" s="16">
        <f aca="true" t="shared" si="3" ref="D25:D35">D24-E25</f>
        <v>7223018</v>
      </c>
      <c r="E25" s="16">
        <v>0</v>
      </c>
      <c r="F25" s="17"/>
      <c r="G25" s="17"/>
      <c r="H25" s="17"/>
      <c r="I25" s="16"/>
      <c r="J25" s="16">
        <f t="shared" si="2"/>
        <v>500000</v>
      </c>
    </row>
    <row r="26" spans="1:10" ht="14.25">
      <c r="A26" s="13" t="s">
        <v>44</v>
      </c>
      <c r="B26" s="14" t="s">
        <v>49</v>
      </c>
      <c r="C26" s="18">
        <v>31</v>
      </c>
      <c r="D26" s="16">
        <f t="shared" si="3"/>
        <v>6848018</v>
      </c>
      <c r="E26" s="16">
        <v>375000</v>
      </c>
      <c r="F26" s="17"/>
      <c r="G26" s="17"/>
      <c r="H26" s="17"/>
      <c r="I26" s="16"/>
      <c r="J26" s="16">
        <f t="shared" si="2"/>
        <v>875000</v>
      </c>
    </row>
    <row r="27" spans="1:10" ht="14.25">
      <c r="A27" s="13" t="s">
        <v>46</v>
      </c>
      <c r="B27" s="14" t="s">
        <v>51</v>
      </c>
      <c r="C27" s="18">
        <v>30</v>
      </c>
      <c r="D27" s="16">
        <f t="shared" si="3"/>
        <v>6848018</v>
      </c>
      <c r="E27" s="16">
        <v>0</v>
      </c>
      <c r="F27" s="17"/>
      <c r="G27" s="17"/>
      <c r="H27" s="17"/>
      <c r="I27" s="16"/>
      <c r="J27" s="16">
        <f t="shared" si="2"/>
        <v>875000</v>
      </c>
    </row>
    <row r="28" spans="1:10" ht="14.25">
      <c r="A28" s="13" t="s">
        <v>48</v>
      </c>
      <c r="B28" s="14" t="s">
        <v>53</v>
      </c>
      <c r="C28" s="18">
        <v>31</v>
      </c>
      <c r="D28" s="16">
        <f t="shared" si="3"/>
        <v>6848018</v>
      </c>
      <c r="E28" s="16">
        <v>0</v>
      </c>
      <c r="F28" s="17"/>
      <c r="G28" s="17"/>
      <c r="H28" s="17"/>
      <c r="I28" s="16"/>
      <c r="J28" s="16">
        <f t="shared" si="2"/>
        <v>875000</v>
      </c>
    </row>
    <row r="29" spans="1:10" ht="14.25">
      <c r="A29" s="13" t="s">
        <v>50</v>
      </c>
      <c r="B29" s="14" t="s">
        <v>55</v>
      </c>
      <c r="C29" s="18">
        <v>30</v>
      </c>
      <c r="D29" s="16">
        <f t="shared" si="3"/>
        <v>6473018</v>
      </c>
      <c r="E29" s="16">
        <v>375000</v>
      </c>
      <c r="F29" s="17"/>
      <c r="G29" s="17"/>
      <c r="H29" s="17"/>
      <c r="I29" s="16"/>
      <c r="J29" s="16">
        <f t="shared" si="2"/>
        <v>1250000</v>
      </c>
    </row>
    <row r="30" spans="1:10" ht="14.25">
      <c r="A30" s="13" t="s">
        <v>52</v>
      </c>
      <c r="B30" s="14" t="s">
        <v>57</v>
      </c>
      <c r="C30" s="18">
        <v>31</v>
      </c>
      <c r="D30" s="16">
        <f t="shared" si="3"/>
        <v>6473018</v>
      </c>
      <c r="E30" s="16">
        <v>0</v>
      </c>
      <c r="F30" s="17"/>
      <c r="G30" s="17"/>
      <c r="H30" s="17"/>
      <c r="I30" s="16"/>
      <c r="J30" s="16">
        <f t="shared" si="2"/>
        <v>1250000</v>
      </c>
    </row>
    <row r="31" spans="1:10" ht="14.25">
      <c r="A31" s="13" t="s">
        <v>54</v>
      </c>
      <c r="B31" s="14" t="s">
        <v>59</v>
      </c>
      <c r="C31" s="18">
        <v>31</v>
      </c>
      <c r="D31" s="16">
        <f t="shared" si="3"/>
        <v>6473018</v>
      </c>
      <c r="E31" s="16">
        <v>0</v>
      </c>
      <c r="F31" s="17"/>
      <c r="G31" s="17"/>
      <c r="H31" s="17"/>
      <c r="I31" s="16"/>
      <c r="J31" s="16">
        <f t="shared" si="2"/>
        <v>1250000</v>
      </c>
    </row>
    <row r="32" spans="1:10" ht="14.25">
      <c r="A32" s="13" t="s">
        <v>56</v>
      </c>
      <c r="B32" s="14" t="s">
        <v>61</v>
      </c>
      <c r="C32" s="18">
        <v>30</v>
      </c>
      <c r="D32" s="16">
        <f t="shared" si="3"/>
        <v>6098018</v>
      </c>
      <c r="E32" s="16">
        <v>375000</v>
      </c>
      <c r="F32" s="17"/>
      <c r="G32" s="17"/>
      <c r="H32" s="17"/>
      <c r="I32" s="16"/>
      <c r="J32" s="16">
        <f t="shared" si="2"/>
        <v>1625000</v>
      </c>
    </row>
    <row r="33" spans="1:10" ht="14.25">
      <c r="A33" s="13" t="s">
        <v>58</v>
      </c>
      <c r="B33" s="14" t="s">
        <v>63</v>
      </c>
      <c r="C33" s="18">
        <v>31</v>
      </c>
      <c r="D33" s="16">
        <f t="shared" si="3"/>
        <v>6098018</v>
      </c>
      <c r="E33" s="16">
        <v>0</v>
      </c>
      <c r="F33" s="17"/>
      <c r="G33" s="17"/>
      <c r="H33" s="17"/>
      <c r="I33" s="16"/>
      <c r="J33" s="16">
        <f t="shared" si="2"/>
        <v>1625000</v>
      </c>
    </row>
    <row r="34" spans="1:10" ht="14.25">
      <c r="A34" s="13" t="s">
        <v>60</v>
      </c>
      <c r="B34" s="14" t="s">
        <v>65</v>
      </c>
      <c r="C34" s="18">
        <v>30</v>
      </c>
      <c r="D34" s="16">
        <f t="shared" si="3"/>
        <v>6098018</v>
      </c>
      <c r="E34" s="16">
        <v>0</v>
      </c>
      <c r="F34" s="17"/>
      <c r="G34" s="17"/>
      <c r="H34" s="17"/>
      <c r="I34" s="16"/>
      <c r="J34" s="16">
        <f t="shared" si="2"/>
        <v>1625000</v>
      </c>
    </row>
    <row r="35" spans="1:10" ht="14.25">
      <c r="A35" s="13" t="s">
        <v>62</v>
      </c>
      <c r="B35" s="14" t="s">
        <v>67</v>
      </c>
      <c r="C35" s="18">
        <v>31</v>
      </c>
      <c r="D35" s="16">
        <f t="shared" si="3"/>
        <v>5723018</v>
      </c>
      <c r="E35" s="16">
        <v>375000</v>
      </c>
      <c r="F35" s="17"/>
      <c r="G35" s="17"/>
      <c r="H35" s="17"/>
      <c r="I35" s="16"/>
      <c r="J35" s="16">
        <f t="shared" si="2"/>
        <v>2000000</v>
      </c>
    </row>
    <row r="36" spans="1:10" ht="14.25">
      <c r="A36" s="13"/>
      <c r="B36" s="19" t="s">
        <v>68</v>
      </c>
      <c r="C36" s="18"/>
      <c r="D36" s="16"/>
      <c r="E36" s="16"/>
      <c r="F36" s="17"/>
      <c r="G36" s="17"/>
      <c r="H36" s="17"/>
      <c r="I36" s="20"/>
      <c r="J36" s="16"/>
    </row>
    <row r="37" spans="1:10" ht="14.25">
      <c r="A37" s="13" t="s">
        <v>64</v>
      </c>
      <c r="B37" s="14" t="s">
        <v>70</v>
      </c>
      <c r="C37" s="18">
        <v>31</v>
      </c>
      <c r="D37" s="16">
        <f>D35-E37</f>
        <v>5723018</v>
      </c>
      <c r="E37" s="16">
        <v>0</v>
      </c>
      <c r="F37" s="17"/>
      <c r="G37" s="17"/>
      <c r="H37" s="17"/>
      <c r="I37" s="16"/>
      <c r="J37" s="16">
        <f aca="true" t="shared" si="4" ref="J37:J48">$B$2-D37</f>
        <v>2000000</v>
      </c>
    </row>
    <row r="38" spans="1:10" ht="14.25">
      <c r="A38" s="13" t="s">
        <v>66</v>
      </c>
      <c r="B38" s="14" t="s">
        <v>72</v>
      </c>
      <c r="C38" s="18">
        <v>28</v>
      </c>
      <c r="D38" s="16">
        <f aca="true" t="shared" si="5" ref="D38:D48">D37-E38</f>
        <v>5723018</v>
      </c>
      <c r="E38" s="16">
        <v>0</v>
      </c>
      <c r="F38" s="17"/>
      <c r="G38" s="17"/>
      <c r="H38" s="17"/>
      <c r="I38" s="16"/>
      <c r="J38" s="16">
        <f t="shared" si="4"/>
        <v>2000000</v>
      </c>
    </row>
    <row r="39" spans="1:10" ht="14.25">
      <c r="A39" s="13" t="s">
        <v>69</v>
      </c>
      <c r="B39" s="14" t="s">
        <v>74</v>
      </c>
      <c r="C39" s="18">
        <v>31</v>
      </c>
      <c r="D39" s="16">
        <f t="shared" si="5"/>
        <v>5098018</v>
      </c>
      <c r="E39" s="16">
        <v>625000</v>
      </c>
      <c r="F39" s="17"/>
      <c r="G39" s="17"/>
      <c r="H39" s="17"/>
      <c r="I39" s="16"/>
      <c r="J39" s="16">
        <f t="shared" si="4"/>
        <v>2625000</v>
      </c>
    </row>
    <row r="40" spans="1:10" ht="14.25">
      <c r="A40" s="13" t="s">
        <v>71</v>
      </c>
      <c r="B40" s="14" t="s">
        <v>76</v>
      </c>
      <c r="C40" s="18">
        <v>30</v>
      </c>
      <c r="D40" s="16">
        <f t="shared" si="5"/>
        <v>5098018</v>
      </c>
      <c r="E40" s="16">
        <v>0</v>
      </c>
      <c r="F40" s="17"/>
      <c r="G40" s="17"/>
      <c r="H40" s="17"/>
      <c r="I40" s="16"/>
      <c r="J40" s="16">
        <f t="shared" si="4"/>
        <v>2625000</v>
      </c>
    </row>
    <row r="41" spans="1:10" ht="14.25">
      <c r="A41" s="13" t="s">
        <v>73</v>
      </c>
      <c r="B41" s="14" t="s">
        <v>78</v>
      </c>
      <c r="C41" s="18">
        <v>31</v>
      </c>
      <c r="D41" s="16">
        <f t="shared" si="5"/>
        <v>5098018</v>
      </c>
      <c r="E41" s="16">
        <v>0</v>
      </c>
      <c r="F41" s="17"/>
      <c r="G41" s="17"/>
      <c r="H41" s="17"/>
      <c r="I41" s="16"/>
      <c r="J41" s="16">
        <f t="shared" si="4"/>
        <v>2625000</v>
      </c>
    </row>
    <row r="42" spans="1:10" ht="14.25">
      <c r="A42" s="13" t="s">
        <v>75</v>
      </c>
      <c r="B42" s="14" t="s">
        <v>80</v>
      </c>
      <c r="C42" s="18">
        <v>30</v>
      </c>
      <c r="D42" s="16">
        <f t="shared" si="5"/>
        <v>4473018</v>
      </c>
      <c r="E42" s="16">
        <v>625000</v>
      </c>
      <c r="F42" s="17"/>
      <c r="G42" s="17"/>
      <c r="H42" s="17"/>
      <c r="I42" s="16"/>
      <c r="J42" s="16">
        <f t="shared" si="4"/>
        <v>3250000</v>
      </c>
    </row>
    <row r="43" spans="1:10" ht="14.25">
      <c r="A43" s="13" t="s">
        <v>77</v>
      </c>
      <c r="B43" s="14" t="s">
        <v>82</v>
      </c>
      <c r="C43" s="18">
        <v>31</v>
      </c>
      <c r="D43" s="16">
        <f t="shared" si="5"/>
        <v>4473018</v>
      </c>
      <c r="E43" s="16">
        <v>0</v>
      </c>
      <c r="F43" s="17"/>
      <c r="G43" s="17"/>
      <c r="H43" s="17"/>
      <c r="I43" s="16"/>
      <c r="J43" s="16">
        <f t="shared" si="4"/>
        <v>3250000</v>
      </c>
    </row>
    <row r="44" spans="1:10" ht="14.25">
      <c r="A44" s="13" t="s">
        <v>79</v>
      </c>
      <c r="B44" s="14" t="s">
        <v>84</v>
      </c>
      <c r="C44" s="18">
        <v>31</v>
      </c>
      <c r="D44" s="16">
        <f t="shared" si="5"/>
        <v>4473018</v>
      </c>
      <c r="E44" s="16">
        <v>0</v>
      </c>
      <c r="F44" s="17"/>
      <c r="G44" s="17"/>
      <c r="H44" s="17"/>
      <c r="I44" s="16"/>
      <c r="J44" s="16">
        <f t="shared" si="4"/>
        <v>3250000</v>
      </c>
    </row>
    <row r="45" spans="1:10" ht="14.25">
      <c r="A45" s="13" t="s">
        <v>81</v>
      </c>
      <c r="B45" s="14" t="s">
        <v>86</v>
      </c>
      <c r="C45" s="18">
        <v>30</v>
      </c>
      <c r="D45" s="16">
        <f t="shared" si="5"/>
        <v>3848018</v>
      </c>
      <c r="E45" s="16">
        <v>625000</v>
      </c>
      <c r="F45" s="17"/>
      <c r="G45" s="17"/>
      <c r="H45" s="17"/>
      <c r="I45" s="16"/>
      <c r="J45" s="16">
        <f t="shared" si="4"/>
        <v>3875000</v>
      </c>
    </row>
    <row r="46" spans="1:10" ht="14.25">
      <c r="A46" s="13" t="s">
        <v>83</v>
      </c>
      <c r="B46" s="14" t="s">
        <v>88</v>
      </c>
      <c r="C46" s="18">
        <v>31</v>
      </c>
      <c r="D46" s="16">
        <f t="shared" si="5"/>
        <v>3848018</v>
      </c>
      <c r="E46" s="16">
        <v>0</v>
      </c>
      <c r="F46" s="17"/>
      <c r="G46" s="17"/>
      <c r="H46" s="17"/>
      <c r="I46" s="16"/>
      <c r="J46" s="16">
        <f t="shared" si="4"/>
        <v>3875000</v>
      </c>
    </row>
    <row r="47" spans="1:10" ht="14.25">
      <c r="A47" s="13" t="s">
        <v>85</v>
      </c>
      <c r="B47" s="14" t="s">
        <v>90</v>
      </c>
      <c r="C47" s="18">
        <v>30</v>
      </c>
      <c r="D47" s="16">
        <f t="shared" si="5"/>
        <v>3848018</v>
      </c>
      <c r="E47" s="16">
        <v>0</v>
      </c>
      <c r="F47" s="17"/>
      <c r="G47" s="17"/>
      <c r="H47" s="17"/>
      <c r="I47" s="16"/>
      <c r="J47" s="16">
        <f t="shared" si="4"/>
        <v>3875000</v>
      </c>
    </row>
    <row r="48" spans="1:10" ht="14.25">
      <c r="A48" s="13" t="s">
        <v>87</v>
      </c>
      <c r="B48" s="14" t="s">
        <v>92</v>
      </c>
      <c r="C48" s="18">
        <v>31</v>
      </c>
      <c r="D48" s="16">
        <f t="shared" si="5"/>
        <v>3223018</v>
      </c>
      <c r="E48" s="16">
        <v>625000</v>
      </c>
      <c r="F48" s="17"/>
      <c r="G48" s="17"/>
      <c r="H48" s="17"/>
      <c r="I48" s="16"/>
      <c r="J48" s="16">
        <f t="shared" si="4"/>
        <v>4500000</v>
      </c>
    </row>
    <row r="49" spans="1:10" ht="14.25">
      <c r="A49" s="13"/>
      <c r="B49" s="19" t="s">
        <v>93</v>
      </c>
      <c r="C49" s="18"/>
      <c r="D49" s="16"/>
      <c r="E49" s="16"/>
      <c r="F49" s="17"/>
      <c r="G49" s="17"/>
      <c r="H49" s="17"/>
      <c r="I49" s="20"/>
      <c r="J49" s="16"/>
    </row>
    <row r="50" spans="1:10" ht="14.25">
      <c r="A50" s="13" t="s">
        <v>89</v>
      </c>
      <c r="B50" s="14" t="s">
        <v>95</v>
      </c>
      <c r="C50" s="18">
        <v>31</v>
      </c>
      <c r="D50" s="16">
        <f>D48-E50</f>
        <v>3223018</v>
      </c>
      <c r="E50" s="16">
        <v>0</v>
      </c>
      <c r="F50" s="17"/>
      <c r="G50" s="17"/>
      <c r="H50" s="17"/>
      <c r="I50" s="16"/>
      <c r="J50" s="16">
        <f aca="true" t="shared" si="6" ref="J50:J61">$B$2-D50</f>
        <v>4500000</v>
      </c>
    </row>
    <row r="51" spans="1:10" ht="14.25">
      <c r="A51" s="13" t="s">
        <v>91</v>
      </c>
      <c r="B51" s="14" t="s">
        <v>97</v>
      </c>
      <c r="C51" s="18">
        <v>28</v>
      </c>
      <c r="D51" s="16">
        <f aca="true" t="shared" si="7" ref="D51:D61">D50-E51</f>
        <v>3223018</v>
      </c>
      <c r="E51" s="16">
        <v>0</v>
      </c>
      <c r="F51" s="17"/>
      <c r="G51" s="17"/>
      <c r="H51" s="17"/>
      <c r="I51" s="16"/>
      <c r="J51" s="16">
        <f t="shared" si="6"/>
        <v>4500000</v>
      </c>
    </row>
    <row r="52" spans="1:10" ht="14.25">
      <c r="A52" s="13" t="s">
        <v>94</v>
      </c>
      <c r="B52" s="14" t="s">
        <v>99</v>
      </c>
      <c r="C52" s="18">
        <v>31</v>
      </c>
      <c r="D52" s="16">
        <f t="shared" si="7"/>
        <v>2598018</v>
      </c>
      <c r="E52" s="16">
        <v>625000</v>
      </c>
      <c r="F52" s="17"/>
      <c r="G52" s="17"/>
      <c r="H52" s="17"/>
      <c r="I52" s="16"/>
      <c r="J52" s="16">
        <f t="shared" si="6"/>
        <v>5125000</v>
      </c>
    </row>
    <row r="53" spans="1:10" ht="14.25">
      <c r="A53" s="13" t="s">
        <v>96</v>
      </c>
      <c r="B53" s="14" t="s">
        <v>101</v>
      </c>
      <c r="C53" s="18">
        <v>30</v>
      </c>
      <c r="D53" s="16">
        <f t="shared" si="7"/>
        <v>2598018</v>
      </c>
      <c r="E53" s="16">
        <v>0</v>
      </c>
      <c r="F53" s="17"/>
      <c r="G53" s="17"/>
      <c r="H53" s="17"/>
      <c r="I53" s="16"/>
      <c r="J53" s="16">
        <f t="shared" si="6"/>
        <v>5125000</v>
      </c>
    </row>
    <row r="54" spans="1:10" ht="14.25">
      <c r="A54" s="13" t="s">
        <v>98</v>
      </c>
      <c r="B54" s="14" t="s">
        <v>103</v>
      </c>
      <c r="C54" s="18">
        <v>31</v>
      </c>
      <c r="D54" s="16">
        <f t="shared" si="7"/>
        <v>2598018</v>
      </c>
      <c r="E54" s="16">
        <v>0</v>
      </c>
      <c r="F54" s="17"/>
      <c r="G54" s="17"/>
      <c r="H54" s="17"/>
      <c r="I54" s="16"/>
      <c r="J54" s="16">
        <f t="shared" si="6"/>
        <v>5125000</v>
      </c>
    </row>
    <row r="55" spans="1:10" ht="14.25">
      <c r="A55" s="13" t="s">
        <v>100</v>
      </c>
      <c r="B55" s="14" t="s">
        <v>105</v>
      </c>
      <c r="C55" s="18">
        <v>30</v>
      </c>
      <c r="D55" s="16">
        <f t="shared" si="7"/>
        <v>1973018</v>
      </c>
      <c r="E55" s="16">
        <v>625000</v>
      </c>
      <c r="F55" s="17"/>
      <c r="G55" s="17"/>
      <c r="H55" s="17"/>
      <c r="I55" s="16"/>
      <c r="J55" s="16">
        <f t="shared" si="6"/>
        <v>5750000</v>
      </c>
    </row>
    <row r="56" spans="1:10" ht="14.25">
      <c r="A56" s="13" t="s">
        <v>102</v>
      </c>
      <c r="B56" s="14" t="s">
        <v>107</v>
      </c>
      <c r="C56" s="18">
        <v>31</v>
      </c>
      <c r="D56" s="16">
        <f t="shared" si="7"/>
        <v>1973018</v>
      </c>
      <c r="E56" s="16">
        <v>0</v>
      </c>
      <c r="F56" s="17"/>
      <c r="G56" s="17"/>
      <c r="H56" s="17"/>
      <c r="I56" s="16"/>
      <c r="J56" s="16">
        <f t="shared" si="6"/>
        <v>5750000</v>
      </c>
    </row>
    <row r="57" spans="1:10" ht="14.25">
      <c r="A57" s="13" t="s">
        <v>104</v>
      </c>
      <c r="B57" s="14" t="s">
        <v>109</v>
      </c>
      <c r="C57" s="18">
        <v>31</v>
      </c>
      <c r="D57" s="16">
        <f t="shared" si="7"/>
        <v>1973018</v>
      </c>
      <c r="E57" s="16">
        <v>0</v>
      </c>
      <c r="F57" s="17"/>
      <c r="G57" s="17"/>
      <c r="H57" s="17"/>
      <c r="I57" s="16"/>
      <c r="J57" s="16">
        <f t="shared" si="6"/>
        <v>5750000</v>
      </c>
    </row>
    <row r="58" spans="1:10" ht="14.25">
      <c r="A58" s="13" t="s">
        <v>106</v>
      </c>
      <c r="B58" s="14" t="s">
        <v>111</v>
      </c>
      <c r="C58" s="18">
        <v>30</v>
      </c>
      <c r="D58" s="16">
        <f t="shared" si="7"/>
        <v>1348018</v>
      </c>
      <c r="E58" s="16">
        <v>625000</v>
      </c>
      <c r="F58" s="17"/>
      <c r="G58" s="17"/>
      <c r="H58" s="17"/>
      <c r="I58" s="16"/>
      <c r="J58" s="16">
        <f t="shared" si="6"/>
        <v>6375000</v>
      </c>
    </row>
    <row r="59" spans="1:10" ht="14.25">
      <c r="A59" s="13" t="s">
        <v>108</v>
      </c>
      <c r="B59" s="14" t="s">
        <v>113</v>
      </c>
      <c r="C59" s="18">
        <v>31</v>
      </c>
      <c r="D59" s="16">
        <f t="shared" si="7"/>
        <v>1348018</v>
      </c>
      <c r="E59" s="16">
        <v>0</v>
      </c>
      <c r="F59" s="17"/>
      <c r="G59" s="17"/>
      <c r="H59" s="17"/>
      <c r="I59" s="16"/>
      <c r="J59" s="16">
        <f t="shared" si="6"/>
        <v>6375000</v>
      </c>
    </row>
    <row r="60" spans="1:10" ht="14.25">
      <c r="A60" s="13" t="s">
        <v>110</v>
      </c>
      <c r="B60" s="14" t="s">
        <v>115</v>
      </c>
      <c r="C60" s="18">
        <v>30</v>
      </c>
      <c r="D60" s="16">
        <f t="shared" si="7"/>
        <v>1348018</v>
      </c>
      <c r="E60" s="16">
        <v>0</v>
      </c>
      <c r="F60" s="17"/>
      <c r="G60" s="17"/>
      <c r="H60" s="17"/>
      <c r="I60" s="16"/>
      <c r="J60" s="16">
        <f t="shared" si="6"/>
        <v>6375000</v>
      </c>
    </row>
    <row r="61" spans="1:10" ht="14.25">
      <c r="A61" s="13" t="s">
        <v>112</v>
      </c>
      <c r="B61" s="14" t="s">
        <v>117</v>
      </c>
      <c r="C61" s="18">
        <v>31</v>
      </c>
      <c r="D61" s="16">
        <f t="shared" si="7"/>
        <v>723018</v>
      </c>
      <c r="E61" s="16">
        <v>625000</v>
      </c>
      <c r="F61" s="17"/>
      <c r="G61" s="17"/>
      <c r="H61" s="17"/>
      <c r="I61" s="16"/>
      <c r="J61" s="16">
        <f t="shared" si="6"/>
        <v>7000000</v>
      </c>
    </row>
    <row r="62" spans="1:10" ht="14.25">
      <c r="A62" s="13"/>
      <c r="B62" s="19" t="s">
        <v>118</v>
      </c>
      <c r="C62" s="18"/>
      <c r="D62" s="16"/>
      <c r="E62" s="16"/>
      <c r="F62" s="17"/>
      <c r="G62" s="17"/>
      <c r="H62" s="17"/>
      <c r="I62" s="20"/>
      <c r="J62" s="16"/>
    </row>
    <row r="63" spans="1:10" ht="14.25">
      <c r="A63" s="13" t="s">
        <v>114</v>
      </c>
      <c r="B63" s="14" t="s">
        <v>120</v>
      </c>
      <c r="C63" s="18">
        <v>31</v>
      </c>
      <c r="D63" s="16">
        <f>D61-E63</f>
        <v>723018</v>
      </c>
      <c r="E63" s="16">
        <v>0</v>
      </c>
      <c r="F63" s="17"/>
      <c r="G63" s="17"/>
      <c r="H63" s="17"/>
      <c r="I63" s="16"/>
      <c r="J63" s="16">
        <f aca="true" t="shared" si="8" ref="J63:J74">$B$2-D63</f>
        <v>7000000</v>
      </c>
    </row>
    <row r="64" spans="1:10" ht="14.25">
      <c r="A64" s="13" t="s">
        <v>116</v>
      </c>
      <c r="B64" s="14" t="s">
        <v>122</v>
      </c>
      <c r="C64" s="18">
        <v>28</v>
      </c>
      <c r="D64" s="16">
        <f aca="true" t="shared" si="9" ref="D64:D74">D63-E64</f>
        <v>723018</v>
      </c>
      <c r="E64" s="16">
        <v>0</v>
      </c>
      <c r="F64" s="17"/>
      <c r="G64" s="17"/>
      <c r="H64" s="17"/>
      <c r="I64" s="16"/>
      <c r="J64" s="16">
        <f t="shared" si="8"/>
        <v>7000000</v>
      </c>
    </row>
    <row r="65" spans="1:10" ht="14.25">
      <c r="A65" s="13" t="s">
        <v>119</v>
      </c>
      <c r="B65" s="14" t="s">
        <v>124</v>
      </c>
      <c r="C65" s="18">
        <v>31</v>
      </c>
      <c r="D65" s="16">
        <f t="shared" si="9"/>
        <v>538018</v>
      </c>
      <c r="E65" s="16">
        <v>185000</v>
      </c>
      <c r="F65" s="17"/>
      <c r="G65" s="17"/>
      <c r="H65" s="17"/>
      <c r="I65" s="16"/>
      <c r="J65" s="16">
        <f t="shared" si="8"/>
        <v>7185000</v>
      </c>
    </row>
    <row r="66" spans="1:10" ht="14.25">
      <c r="A66" s="13" t="s">
        <v>121</v>
      </c>
      <c r="B66" s="14" t="s">
        <v>126</v>
      </c>
      <c r="C66" s="18">
        <v>30</v>
      </c>
      <c r="D66" s="16">
        <f t="shared" si="9"/>
        <v>538018</v>
      </c>
      <c r="E66" s="16">
        <v>0</v>
      </c>
      <c r="F66" s="17"/>
      <c r="G66" s="17"/>
      <c r="H66" s="17"/>
      <c r="I66" s="16"/>
      <c r="J66" s="16">
        <f t="shared" si="8"/>
        <v>7185000</v>
      </c>
    </row>
    <row r="67" spans="1:10" ht="14.25">
      <c r="A67" s="13" t="s">
        <v>123</v>
      </c>
      <c r="B67" s="14" t="s">
        <v>128</v>
      </c>
      <c r="C67" s="18">
        <v>31</v>
      </c>
      <c r="D67" s="16">
        <f t="shared" si="9"/>
        <v>538018</v>
      </c>
      <c r="E67" s="16">
        <v>0</v>
      </c>
      <c r="F67" s="17"/>
      <c r="G67" s="17"/>
      <c r="H67" s="17"/>
      <c r="I67" s="16"/>
      <c r="J67" s="16">
        <f t="shared" si="8"/>
        <v>7185000</v>
      </c>
    </row>
    <row r="68" spans="1:10" ht="14.25">
      <c r="A68" s="13" t="s">
        <v>125</v>
      </c>
      <c r="B68" s="14" t="s">
        <v>130</v>
      </c>
      <c r="C68" s="18">
        <v>30</v>
      </c>
      <c r="D68" s="16">
        <f t="shared" si="9"/>
        <v>353018</v>
      </c>
      <c r="E68" s="16">
        <v>185000</v>
      </c>
      <c r="F68" s="17"/>
      <c r="G68" s="17"/>
      <c r="H68" s="17"/>
      <c r="I68" s="16"/>
      <c r="J68" s="16">
        <f t="shared" si="8"/>
        <v>7370000</v>
      </c>
    </row>
    <row r="69" spans="1:10" ht="14.25">
      <c r="A69" s="13" t="s">
        <v>127</v>
      </c>
      <c r="B69" s="14" t="s">
        <v>132</v>
      </c>
      <c r="C69" s="18">
        <v>31</v>
      </c>
      <c r="D69" s="16">
        <f t="shared" si="9"/>
        <v>353018</v>
      </c>
      <c r="E69" s="16">
        <v>0</v>
      </c>
      <c r="F69" s="17"/>
      <c r="G69" s="17"/>
      <c r="H69" s="17"/>
      <c r="I69" s="16"/>
      <c r="J69" s="16">
        <f t="shared" si="8"/>
        <v>7370000</v>
      </c>
    </row>
    <row r="70" spans="1:10" ht="14.25">
      <c r="A70" s="13" t="s">
        <v>129</v>
      </c>
      <c r="B70" s="14" t="s">
        <v>134</v>
      </c>
      <c r="C70" s="18">
        <v>31</v>
      </c>
      <c r="D70" s="16">
        <f t="shared" si="9"/>
        <v>353018</v>
      </c>
      <c r="E70" s="16">
        <v>0</v>
      </c>
      <c r="F70" s="17"/>
      <c r="G70" s="17"/>
      <c r="H70" s="17"/>
      <c r="I70" s="16"/>
      <c r="J70" s="16">
        <f t="shared" si="8"/>
        <v>7370000</v>
      </c>
    </row>
    <row r="71" spans="1:10" ht="14.25">
      <c r="A71" s="13" t="s">
        <v>131</v>
      </c>
      <c r="B71" s="14" t="s">
        <v>136</v>
      </c>
      <c r="C71" s="18">
        <v>30</v>
      </c>
      <c r="D71" s="16">
        <f t="shared" si="9"/>
        <v>168018</v>
      </c>
      <c r="E71" s="16">
        <v>185000</v>
      </c>
      <c r="F71" s="17"/>
      <c r="G71" s="17"/>
      <c r="H71" s="17"/>
      <c r="I71" s="16"/>
      <c r="J71" s="16">
        <f t="shared" si="8"/>
        <v>7555000</v>
      </c>
    </row>
    <row r="72" spans="1:10" ht="14.25">
      <c r="A72" s="13" t="s">
        <v>133</v>
      </c>
      <c r="B72" s="14" t="s">
        <v>138</v>
      </c>
      <c r="C72" s="18">
        <v>31</v>
      </c>
      <c r="D72" s="16">
        <f t="shared" si="9"/>
        <v>168018</v>
      </c>
      <c r="E72" s="16">
        <v>0</v>
      </c>
      <c r="F72" s="17"/>
      <c r="G72" s="17"/>
      <c r="H72" s="17"/>
      <c r="I72" s="16"/>
      <c r="J72" s="16">
        <f t="shared" si="8"/>
        <v>7555000</v>
      </c>
    </row>
    <row r="73" spans="1:10" ht="14.25">
      <c r="A73" s="13" t="s">
        <v>135</v>
      </c>
      <c r="B73" s="14" t="s">
        <v>139</v>
      </c>
      <c r="C73" s="18">
        <v>30</v>
      </c>
      <c r="D73" s="16">
        <f t="shared" si="9"/>
        <v>168018</v>
      </c>
      <c r="E73" s="16">
        <v>0</v>
      </c>
      <c r="F73" s="17"/>
      <c r="G73" s="17"/>
      <c r="H73" s="17"/>
      <c r="I73" s="16"/>
      <c r="J73" s="16">
        <f t="shared" si="8"/>
        <v>7555000</v>
      </c>
    </row>
    <row r="74" spans="1:10" ht="14.25">
      <c r="A74" s="13" t="s">
        <v>137</v>
      </c>
      <c r="B74" s="14" t="s">
        <v>140</v>
      </c>
      <c r="C74" s="18">
        <v>31</v>
      </c>
      <c r="D74" s="16">
        <f t="shared" si="9"/>
        <v>0</v>
      </c>
      <c r="E74" s="16">
        <v>168018</v>
      </c>
      <c r="F74" s="17"/>
      <c r="G74" s="17"/>
      <c r="H74" s="17"/>
      <c r="I74" s="16"/>
      <c r="J74" s="16">
        <f t="shared" si="8"/>
        <v>7723018</v>
      </c>
    </row>
    <row r="75" spans="1:10" ht="14.25">
      <c r="A75" s="13"/>
      <c r="B75" s="19" t="s">
        <v>141</v>
      </c>
      <c r="C75" s="18"/>
      <c r="D75" s="16"/>
      <c r="E75" s="16"/>
      <c r="F75" s="17"/>
      <c r="G75" s="17"/>
      <c r="H75" s="17"/>
      <c r="I75" s="20"/>
      <c r="J75" s="16"/>
    </row>
    <row r="76" spans="1:10" ht="14.25">
      <c r="A76" s="21"/>
      <c r="B76" s="22" t="s">
        <v>142</v>
      </c>
      <c r="C76" s="23"/>
      <c r="D76" s="20"/>
      <c r="E76" s="23"/>
      <c r="F76" s="23"/>
      <c r="G76" s="23"/>
      <c r="H76" s="23"/>
      <c r="I76" s="20"/>
      <c r="J76" s="23"/>
    </row>
    <row r="78" spans="1:10" ht="14.25">
      <c r="A78" s="29" t="s">
        <v>154</v>
      </c>
      <c r="B78" s="29"/>
      <c r="C78" s="29"/>
      <c r="D78" s="29"/>
      <c r="E78" s="29"/>
      <c r="F78" s="30"/>
      <c r="G78" s="30"/>
      <c r="H78" s="31" t="s">
        <v>146</v>
      </c>
      <c r="I78" s="23"/>
      <c r="J78" s="23"/>
    </row>
    <row r="79" spans="1:10" ht="14.25">
      <c r="A79" s="28" t="s">
        <v>143</v>
      </c>
      <c r="B79" s="28"/>
      <c r="C79" s="28"/>
      <c r="D79" s="28"/>
      <c r="E79" s="28"/>
      <c r="F79" s="28"/>
      <c r="G79" s="28"/>
      <c r="H79" s="36" t="s">
        <v>147</v>
      </c>
      <c r="I79" s="36"/>
      <c r="J79" s="32" t="s">
        <v>156</v>
      </c>
    </row>
    <row r="80" spans="3:10" ht="14.25">
      <c r="C80" s="24"/>
      <c r="D80" s="25"/>
      <c r="E80" s="27"/>
      <c r="G80" s="26"/>
      <c r="H80" s="37" t="s">
        <v>155</v>
      </c>
      <c r="I80" s="37"/>
      <c r="J80" s="21"/>
    </row>
    <row r="81" spans="1:10" ht="14.25">
      <c r="A81" s="21" t="s">
        <v>11</v>
      </c>
      <c r="B81" s="18" t="s">
        <v>144</v>
      </c>
      <c r="C81" s="40"/>
      <c r="D81" s="40"/>
      <c r="E81" s="27"/>
      <c r="G81" s="26"/>
      <c r="H81" s="37" t="s">
        <v>148</v>
      </c>
      <c r="I81" s="37"/>
      <c r="J81" s="21"/>
    </row>
    <row r="82" spans="1:10" ht="14.25">
      <c r="A82" s="21" t="s">
        <v>12</v>
      </c>
      <c r="B82" s="18" t="s">
        <v>145</v>
      </c>
      <c r="C82" s="33"/>
      <c r="D82" s="33"/>
      <c r="H82" s="38" t="s">
        <v>152</v>
      </c>
      <c r="I82" s="39"/>
      <c r="J82" s="21"/>
    </row>
    <row r="83" spans="1:10" ht="14.25">
      <c r="A83" s="21" t="s">
        <v>14</v>
      </c>
      <c r="B83" s="18" t="s">
        <v>150</v>
      </c>
      <c r="C83" s="33"/>
      <c r="D83" s="33"/>
      <c r="H83" s="38" t="s">
        <v>149</v>
      </c>
      <c r="I83" s="39"/>
      <c r="J83" s="21"/>
    </row>
  </sheetData>
  <sheetProtection/>
  <mergeCells count="9">
    <mergeCell ref="C83:D83"/>
    <mergeCell ref="A1:J1"/>
    <mergeCell ref="H79:I79"/>
    <mergeCell ref="H81:I81"/>
    <mergeCell ref="H82:I82"/>
    <mergeCell ref="C81:D81"/>
    <mergeCell ref="C82:D82"/>
    <mergeCell ref="H80:I80"/>
    <mergeCell ref="H83:I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Lipert</dc:creator>
  <cp:keywords/>
  <dc:description/>
  <cp:lastModifiedBy>aczarnocka</cp:lastModifiedBy>
  <cp:lastPrinted>2010-09-02T05:51:24Z</cp:lastPrinted>
  <dcterms:created xsi:type="dcterms:W3CDTF">2010-07-23T08:10:28Z</dcterms:created>
  <dcterms:modified xsi:type="dcterms:W3CDTF">2010-09-02T05:54:09Z</dcterms:modified>
  <cp:category/>
  <cp:version/>
  <cp:contentType/>
  <cp:contentStatus/>
</cp:coreProperties>
</file>