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4"/>
  </bookViews>
  <sheets>
    <sheet name="cena_I" sheetId="1" r:id="rId1"/>
    <sheet name="klauzule_I" sheetId="2" r:id="rId2"/>
    <sheet name="cena_II" sheetId="3" r:id="rId3"/>
    <sheet name="klauzule_II" sheetId="4" r:id="rId4"/>
    <sheet name="podsumowanie" sheetId="5" r:id="rId5"/>
  </sheets>
  <definedNames>
    <definedName name="_xlnm.Print_Area" localSheetId="1">'klauzule_I'!$A$1:$I$27</definedName>
    <definedName name="_xlnm.Print_Area" localSheetId="3">'klauzule_II'!$A$1:$I$14</definedName>
    <definedName name="_xlnm.Print_Area" localSheetId="4">'podsumowanie'!$A$1:$G$21</definedName>
  </definedNames>
  <calcPr fullCalcOnLoad="1"/>
</workbook>
</file>

<file path=xl/sharedStrings.xml><?xml version="1.0" encoding="utf-8"?>
<sst xmlns="http://schemas.openxmlformats.org/spreadsheetml/2006/main" count="329" uniqueCount="77">
  <si>
    <t>Punktacja za cenę (kryterium A)</t>
  </si>
  <si>
    <t>Nr oferty</t>
  </si>
  <si>
    <t>Nazwa zakładu ubezpieczeń</t>
  </si>
  <si>
    <t>Cena łączna</t>
  </si>
  <si>
    <t xml:space="preserve">Wyliczenie </t>
  </si>
  <si>
    <t>Waga kryterium</t>
  </si>
  <si>
    <t>Łączna ilość punktów</t>
  </si>
  <si>
    <t>Gdzie:</t>
  </si>
  <si>
    <t>n    - numer oferty</t>
  </si>
  <si>
    <r>
      <t>P</t>
    </r>
    <r>
      <rPr>
        <vertAlign val="subscript"/>
        <sz val="11"/>
        <rFont val="Tahoma"/>
        <family val="2"/>
      </rPr>
      <t>min</t>
    </r>
    <r>
      <rPr>
        <sz val="11"/>
        <rFont val="Tahoma"/>
        <family val="2"/>
      </rPr>
      <t xml:space="preserve"> - cena minimalna wśród złożonych ofert</t>
    </r>
  </si>
  <si>
    <r>
      <t>P</t>
    </r>
    <r>
      <rPr>
        <vertAlign val="subscript"/>
        <sz val="11"/>
        <rFont val="Tahoma"/>
        <family val="2"/>
      </rPr>
      <t>n</t>
    </r>
    <r>
      <rPr>
        <sz val="11"/>
        <rFont val="Tahoma"/>
        <family val="2"/>
      </rPr>
      <t xml:space="preserve">    - cena zaproponowana przez wykonawcę </t>
    </r>
  </si>
  <si>
    <t xml:space="preserve"> =</t>
  </si>
  <si>
    <t>Punktacja za zaakceptowane klauzule dodatkowe (kryterium B)</t>
  </si>
  <si>
    <t>Nazwa klauzuli</t>
  </si>
  <si>
    <t>Numer oferty / Przyznana ilość punktów</t>
  </si>
  <si>
    <t>Nr klauzuli</t>
  </si>
  <si>
    <t>Ilość punktów</t>
  </si>
  <si>
    <t>Suma przyznanych punktów:</t>
  </si>
  <si>
    <t>Waga kryterium:</t>
  </si>
  <si>
    <t>Łączna ilość punktów:</t>
  </si>
  <si>
    <t>Klauzula zgłaszania szkód</t>
  </si>
  <si>
    <t>Klauzula usunięcia pozostałości po szkodzie</t>
  </si>
  <si>
    <t>5 pkt.</t>
  </si>
  <si>
    <t>3 pkt.</t>
  </si>
  <si>
    <t>Nazwa kryterium</t>
  </si>
  <si>
    <t>Numer oferty / Nazwa zakładu ubezpieczeń</t>
  </si>
  <si>
    <t>Klauzule</t>
  </si>
  <si>
    <t>Łącznie</t>
  </si>
  <si>
    <t>Klauzula funduszu prewencyjnego</t>
  </si>
  <si>
    <t>Klauzula udziału w zysku</t>
  </si>
  <si>
    <t>Klauzula zniesienia franszyz/udziałów własnych</t>
  </si>
  <si>
    <t>Klauzula ubezpieczenia prac budowlano-montażowych</t>
  </si>
  <si>
    <t>Klauzula okolicznościowa</t>
  </si>
  <si>
    <t>Klauzula 168 godzin</t>
  </si>
  <si>
    <t xml:space="preserve">Klauzula przeoczenia </t>
  </si>
  <si>
    <t xml:space="preserve">Klauzula zmiany wielkości ryzyka  </t>
  </si>
  <si>
    <t>Klauzula wyrównania sumy ubezpieczenia</t>
  </si>
  <si>
    <t>Klauzula likwidacji drobnych szkód</t>
  </si>
  <si>
    <t>Klauzula wynagrodzenia ekspertów</t>
  </si>
  <si>
    <t>Klauzula aktów terroryzmu</t>
  </si>
  <si>
    <t>6 pkt.</t>
  </si>
  <si>
    <t>2 pkt.</t>
  </si>
  <si>
    <t>4 pkt.</t>
  </si>
  <si>
    <t>Klauzula katastrofy budowlanej</t>
  </si>
  <si>
    <t>Klauzula zalaniowa</t>
  </si>
  <si>
    <t>Klauzula transportowa</t>
  </si>
  <si>
    <t>7 pkt.</t>
  </si>
  <si>
    <t>Klauzula szkód estetycznych</t>
  </si>
  <si>
    <t>Część I Zamówienia</t>
  </si>
  <si>
    <t>Część II Zamówienia</t>
  </si>
  <si>
    <t>14 pkt.</t>
  </si>
  <si>
    <t>16 pkt.</t>
  </si>
  <si>
    <t>Klauzula rozszerzenia zakresu ubezpieczenia assistance</t>
  </si>
  <si>
    <t>Klauzula pokrycia kosztów naprawy uszkodzeń powstałych w mieniu otaczającym</t>
  </si>
  <si>
    <t>8 pkt.</t>
  </si>
  <si>
    <t>15 pkt.</t>
  </si>
  <si>
    <t>20 pkt.</t>
  </si>
  <si>
    <t>19 pkt.</t>
  </si>
  <si>
    <t>Ubezpieczyciel</t>
  </si>
  <si>
    <t>TUW "TUW" 
Oddział w Piotrkowie Trybunalskim</t>
  </si>
  <si>
    <t>Compensa TU S.A.
Oddział w Łodzi</t>
  </si>
  <si>
    <t>STU Ergo Hestia S.A.
Przedstwicielstwo Korporacyjne w Toruniu</t>
  </si>
  <si>
    <t>Uniqa TU S.A.
Przedstawicielstwo w Toruniu</t>
  </si>
  <si>
    <t>-</t>
  </si>
  <si>
    <t>= 100,00</t>
  </si>
  <si>
    <t>0 pkt.</t>
  </si>
  <si>
    <t>TUW</t>
  </si>
  <si>
    <t>Compensa</t>
  </si>
  <si>
    <t>Hestia</t>
  </si>
  <si>
    <t>Uniqa</t>
  </si>
  <si>
    <t>Balcia Insurance SE, Oddział w Warszawie</t>
  </si>
  <si>
    <t>= 70,05</t>
  </si>
  <si>
    <t>= 73,40</t>
  </si>
  <si>
    <t>= 81,83</t>
  </si>
  <si>
    <t>100</t>
  </si>
  <si>
    <t xml:space="preserve">0 okt. </t>
  </si>
  <si>
    <t xml:space="preserve">Balcia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</si>
</sst>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  <numFmt numFmtId="172" formatCode="0.0"/>
    <numFmt numFmtId="173" formatCode="0.000"/>
    <numFmt numFmtId="174" formatCode="0.0000"/>
    <numFmt numFmtId="175" formatCode="[$-415]dddd\,\ d\ mmmm\ yyyy"/>
  </numFmts>
  <fonts count="51">
    <font>
      <sz val="10"/>
      <name val="Arial"/>
      <family val="0"/>
    </font>
    <font>
      <b/>
      <sz val="16"/>
      <name val="Arial"/>
      <family val="2"/>
    </font>
    <font>
      <b/>
      <sz val="16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11"/>
      <name val="Tahoma"/>
      <family val="2"/>
    </font>
    <font>
      <vertAlign val="subscript"/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11" xfId="0" applyFont="1" applyBorder="1" applyAlignment="1">
      <alignment horizontal="left" vertical="center" wrapText="1"/>
    </xf>
    <xf numFmtId="8" fontId="0" fillId="0" borderId="11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right"/>
    </xf>
    <xf numFmtId="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 quotePrefix="1">
      <alignment vertical="center" wrapText="1"/>
    </xf>
    <xf numFmtId="2" fontId="15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 wrapText="1"/>
    </xf>
    <xf numFmtId="8" fontId="0" fillId="0" borderId="11" xfId="0" applyNumberFormat="1" applyFont="1" applyBorder="1" applyAlignment="1" quotePrefix="1">
      <alignment horizontal="center" vertical="center"/>
    </xf>
    <xf numFmtId="49" fontId="14" fillId="33" borderId="13" xfId="0" applyNumberFormat="1" applyFont="1" applyFill="1" applyBorder="1" applyAlignment="1" quotePrefix="1">
      <alignment horizontal="center" vertical="center" wrapText="1"/>
    </xf>
    <xf numFmtId="2" fontId="15" fillId="0" borderId="10" xfId="0" applyNumberFormat="1" applyFont="1" applyBorder="1" applyAlignment="1" quotePrefix="1">
      <alignment horizontal="center" vertical="center"/>
    </xf>
    <xf numFmtId="8" fontId="0" fillId="0" borderId="10" xfId="0" applyNumberFormat="1" applyFont="1" applyBorder="1" applyAlignment="1" quotePrefix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2" fontId="15" fillId="0" borderId="11" xfId="0" applyNumberFormat="1" applyFont="1" applyBorder="1" applyAlignment="1" quotePrefix="1">
      <alignment horizontal="center" vertical="center"/>
    </xf>
    <xf numFmtId="2" fontId="14" fillId="33" borderId="13" xfId="0" applyNumberFormat="1" applyFont="1" applyFill="1" applyBorder="1" applyAlignment="1" quotePrefix="1">
      <alignment horizontal="center" vertical="center" wrapText="1"/>
    </xf>
    <xf numFmtId="2" fontId="13" fillId="0" borderId="11" xfId="0" applyNumberFormat="1" applyFont="1" applyBorder="1" applyAlignment="1" quotePrefix="1">
      <alignment horizontal="center" vertical="center"/>
    </xf>
    <xf numFmtId="2" fontId="16" fillId="0" borderId="11" xfId="0" applyNumberFormat="1" applyFont="1" applyBorder="1" applyAlignment="1" quotePrefix="1">
      <alignment horizontal="center" vertical="center"/>
    </xf>
    <xf numFmtId="171" fontId="0" fillId="0" borderId="11" xfId="0" applyNumberFormat="1" applyFont="1" applyBorder="1" applyAlignment="1" quotePrefix="1">
      <alignment horizontal="center" vertical="center"/>
    </xf>
    <xf numFmtId="2" fontId="0" fillId="0" borderId="11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49" fontId="14" fillId="0" borderId="13" xfId="0" applyNumberFormat="1" applyFont="1" applyBorder="1" applyAlignment="1" quotePrefix="1">
      <alignment horizontal="center" vertical="center" wrapText="1"/>
    </xf>
    <xf numFmtId="0" fontId="0" fillId="0" borderId="11" xfId="0" applyFont="1" applyBorder="1" applyAlignment="1" quotePrefix="1">
      <alignment vertical="center"/>
    </xf>
    <xf numFmtId="0" fontId="0" fillId="0" borderId="10" xfId="0" applyFont="1" applyBorder="1" applyAlignment="1" quotePrefix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 quotePrefix="1">
      <alignment horizontal="center" vertical="center"/>
    </xf>
    <xf numFmtId="2" fontId="16" fillId="34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1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7">
      <selection activeCell="B7" sqref="B7:B11"/>
    </sheetView>
  </sheetViews>
  <sheetFormatPr defaultColWidth="9.140625" defaultRowHeight="12.75"/>
  <cols>
    <col min="1" max="1" width="6.28125" style="0" customWidth="1"/>
    <col min="2" max="2" width="24.00390625" style="0" customWidth="1"/>
    <col min="3" max="3" width="16.57421875" style="0" customWidth="1"/>
    <col min="4" max="4" width="20.7109375" style="0" customWidth="1"/>
    <col min="5" max="5" width="10.421875" style="0" customWidth="1"/>
    <col min="6" max="7" width="10.140625" style="0" customWidth="1"/>
  </cols>
  <sheetData>
    <row r="2" spans="5:7" ht="27" customHeight="1">
      <c r="E2" s="15"/>
      <c r="F2" s="22" t="s">
        <v>48</v>
      </c>
      <c r="G2" s="22"/>
    </row>
    <row r="3" ht="27" customHeight="1"/>
    <row r="4" spans="1:7" ht="29.25" customHeight="1">
      <c r="A4" s="55" t="s">
        <v>0</v>
      </c>
      <c r="B4" s="55"/>
      <c r="C4" s="55"/>
      <c r="D4" s="55"/>
      <c r="E4" s="55"/>
      <c r="F4" s="55"/>
      <c r="G4" s="55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44.25" customHeight="1">
      <c r="A6" s="14" t="s">
        <v>1</v>
      </c>
      <c r="B6" s="14" t="s">
        <v>2</v>
      </c>
      <c r="C6" s="14" t="s">
        <v>3</v>
      </c>
      <c r="D6" s="53" t="s">
        <v>4</v>
      </c>
      <c r="E6" s="53"/>
      <c r="F6" s="14" t="s">
        <v>5</v>
      </c>
      <c r="G6" s="14" t="s">
        <v>6</v>
      </c>
    </row>
    <row r="7" spans="1:7" ht="66" customHeight="1">
      <c r="A7" s="7">
        <v>1</v>
      </c>
      <c r="B7" s="30" t="s">
        <v>70</v>
      </c>
      <c r="C7" s="35" t="s">
        <v>63</v>
      </c>
      <c r="D7" s="26"/>
      <c r="E7" s="49" t="s">
        <v>63</v>
      </c>
      <c r="F7" s="29">
        <v>0.8</v>
      </c>
      <c r="G7" s="43" t="s">
        <v>63</v>
      </c>
    </row>
    <row r="8" spans="1:7" ht="66" customHeight="1">
      <c r="A8" s="7">
        <v>2</v>
      </c>
      <c r="B8" s="34" t="s">
        <v>62</v>
      </c>
      <c r="C8" s="17">
        <v>110319</v>
      </c>
      <c r="D8" s="8"/>
      <c r="E8" s="51" t="s">
        <v>71</v>
      </c>
      <c r="F8" s="29">
        <v>0.8</v>
      </c>
      <c r="G8" s="31">
        <v>56.04</v>
      </c>
    </row>
    <row r="9" spans="1:7" ht="66" customHeight="1">
      <c r="A9" s="7">
        <v>3</v>
      </c>
      <c r="B9" s="34" t="s">
        <v>61</v>
      </c>
      <c r="C9" s="47">
        <v>105277.83</v>
      </c>
      <c r="D9" s="8"/>
      <c r="E9" s="51" t="s">
        <v>72</v>
      </c>
      <c r="F9" s="29">
        <v>0.8</v>
      </c>
      <c r="G9" s="33">
        <v>58.72</v>
      </c>
    </row>
    <row r="10" spans="1:7" ht="66" customHeight="1">
      <c r="A10" s="7">
        <v>4</v>
      </c>
      <c r="B10" s="34" t="s">
        <v>59</v>
      </c>
      <c r="C10" s="47">
        <v>77276</v>
      </c>
      <c r="D10" s="8"/>
      <c r="E10" s="51" t="s">
        <v>64</v>
      </c>
      <c r="F10" s="29">
        <v>0.8</v>
      </c>
      <c r="G10" s="43">
        <v>80</v>
      </c>
    </row>
    <row r="11" spans="1:7" ht="66" customHeight="1">
      <c r="A11" s="7">
        <v>5</v>
      </c>
      <c r="B11" s="34" t="s">
        <v>60</v>
      </c>
      <c r="C11" s="35" t="s">
        <v>63</v>
      </c>
      <c r="D11" s="8"/>
      <c r="E11" s="49" t="s">
        <v>63</v>
      </c>
      <c r="F11" s="29">
        <v>0.8</v>
      </c>
      <c r="G11" s="49" t="s">
        <v>63</v>
      </c>
    </row>
    <row r="12" spans="1:7" ht="66" customHeight="1">
      <c r="A12" s="7">
        <v>6</v>
      </c>
      <c r="B12" s="73"/>
      <c r="C12" s="47" t="s">
        <v>63</v>
      </c>
      <c r="D12" s="8"/>
      <c r="E12" s="49" t="s">
        <v>63</v>
      </c>
      <c r="F12" s="29">
        <v>0.8</v>
      </c>
      <c r="G12" s="43" t="s">
        <v>63</v>
      </c>
    </row>
    <row r="13" ht="14.25" customHeight="1"/>
    <row r="14" ht="12.75">
      <c r="B14" s="2" t="s">
        <v>7</v>
      </c>
    </row>
    <row r="15" ht="14.25">
      <c r="B15" s="3" t="s">
        <v>8</v>
      </c>
    </row>
    <row r="16" spans="2:3" ht="17.25">
      <c r="B16" s="4" t="s">
        <v>9</v>
      </c>
      <c r="C16" s="4"/>
    </row>
    <row r="17" spans="2:4" ht="17.25">
      <c r="B17" s="54" t="s">
        <v>10</v>
      </c>
      <c r="C17" s="54"/>
      <c r="D17" s="54"/>
    </row>
  </sheetData>
  <sheetProtection/>
  <mergeCells count="3">
    <mergeCell ref="D6:E6"/>
    <mergeCell ref="B17:D17"/>
    <mergeCell ref="A4:G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8"/>
  <legacyDrawing r:id="rId7"/>
  <oleObjects>
    <oleObject progId="Equation.3" shapeId="972140" r:id="rId1"/>
    <oleObject progId="Equation.3" shapeId="994855" r:id="rId2"/>
    <oleObject progId="Equation.3" shapeId="994863" r:id="rId3"/>
    <oleObject progId="Equation.3" shapeId="983407" r:id="rId4"/>
    <oleObject progId="Equation.3" shapeId="6037122" r:id="rId5"/>
    <oleObject progId="Equation.3" shapeId="6053245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22">
      <selection activeCell="M23" sqref="M23"/>
    </sheetView>
  </sheetViews>
  <sheetFormatPr defaultColWidth="9.140625" defaultRowHeight="12.75"/>
  <cols>
    <col min="1" max="1" width="7.7109375" style="9" customWidth="1"/>
    <col min="2" max="2" width="32.421875" style="9" customWidth="1"/>
    <col min="3" max="3" width="13.28125" style="9" customWidth="1"/>
    <col min="4" max="9" width="9.7109375" style="9" customWidth="1"/>
    <col min="10" max="16384" width="9.140625" style="9" customWidth="1"/>
  </cols>
  <sheetData>
    <row r="1" ht="12.75">
      <c r="I1" s="28" t="s">
        <v>48</v>
      </c>
    </row>
    <row r="2" spans="1:9" ht="20.25">
      <c r="A2" s="56" t="s">
        <v>12</v>
      </c>
      <c r="B2" s="56"/>
      <c r="C2" s="56"/>
      <c r="D2" s="56"/>
      <c r="E2" s="56"/>
      <c r="F2" s="56"/>
      <c r="G2" s="56"/>
      <c r="H2" s="56"/>
      <c r="I2" s="56"/>
    </row>
    <row r="4" spans="1:9" ht="26.25" customHeight="1">
      <c r="A4" s="53" t="s">
        <v>15</v>
      </c>
      <c r="B4" s="53" t="s">
        <v>13</v>
      </c>
      <c r="C4" s="53" t="s">
        <v>16</v>
      </c>
      <c r="D4" s="53" t="s">
        <v>14</v>
      </c>
      <c r="E4" s="53"/>
      <c r="F4" s="53"/>
      <c r="G4" s="53"/>
      <c r="H4" s="53"/>
      <c r="I4" s="53"/>
    </row>
    <row r="5" spans="1:9" ht="19.5" customHeight="1">
      <c r="A5" s="53"/>
      <c r="B5" s="63"/>
      <c r="C5" s="63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</row>
    <row r="6" spans="1:9" ht="26.25" customHeight="1">
      <c r="A6" s="11">
        <v>30</v>
      </c>
      <c r="B6" s="16" t="s">
        <v>21</v>
      </c>
      <c r="C6" s="18" t="s">
        <v>23</v>
      </c>
      <c r="D6" s="50" t="s">
        <v>63</v>
      </c>
      <c r="E6" s="18" t="s">
        <v>23</v>
      </c>
      <c r="F6" s="18" t="s">
        <v>23</v>
      </c>
      <c r="G6" s="18" t="s">
        <v>23</v>
      </c>
      <c r="H6" s="50" t="s">
        <v>63</v>
      </c>
      <c r="I6" s="50" t="s">
        <v>63</v>
      </c>
    </row>
    <row r="7" spans="1:9" ht="26.25" customHeight="1">
      <c r="A7" s="11">
        <v>31</v>
      </c>
      <c r="B7" s="16" t="s">
        <v>28</v>
      </c>
      <c r="C7" s="19" t="s">
        <v>40</v>
      </c>
      <c r="D7" s="50" t="s">
        <v>63</v>
      </c>
      <c r="E7" s="19" t="s">
        <v>65</v>
      </c>
      <c r="F7" s="19" t="s">
        <v>65</v>
      </c>
      <c r="G7" s="19" t="s">
        <v>65</v>
      </c>
      <c r="H7" s="50" t="s">
        <v>63</v>
      </c>
      <c r="I7" s="50" t="s">
        <v>63</v>
      </c>
    </row>
    <row r="8" spans="1:9" ht="26.25" customHeight="1">
      <c r="A8" s="11">
        <v>32</v>
      </c>
      <c r="B8" s="16" t="s">
        <v>29</v>
      </c>
      <c r="C8" s="19" t="s">
        <v>46</v>
      </c>
      <c r="D8" s="50" t="s">
        <v>63</v>
      </c>
      <c r="E8" s="19" t="s">
        <v>65</v>
      </c>
      <c r="F8" s="19" t="s">
        <v>65</v>
      </c>
      <c r="G8" s="19" t="s">
        <v>65</v>
      </c>
      <c r="H8" s="50" t="s">
        <v>63</v>
      </c>
      <c r="I8" s="50" t="s">
        <v>63</v>
      </c>
    </row>
    <row r="9" spans="1:9" ht="26.25" customHeight="1">
      <c r="A9" s="11">
        <v>33</v>
      </c>
      <c r="B9" s="16" t="s">
        <v>43</v>
      </c>
      <c r="C9" s="19" t="s">
        <v>22</v>
      </c>
      <c r="D9" s="50" t="s">
        <v>63</v>
      </c>
      <c r="E9" s="19" t="s">
        <v>22</v>
      </c>
      <c r="F9" s="19" t="s">
        <v>22</v>
      </c>
      <c r="G9" s="19" t="s">
        <v>22</v>
      </c>
      <c r="H9" s="50" t="s">
        <v>63</v>
      </c>
      <c r="I9" s="50" t="s">
        <v>63</v>
      </c>
    </row>
    <row r="10" spans="1:9" ht="26.25" customHeight="1">
      <c r="A10" s="11">
        <v>34</v>
      </c>
      <c r="B10" s="16" t="s">
        <v>30</v>
      </c>
      <c r="C10" s="19" t="s">
        <v>40</v>
      </c>
      <c r="D10" s="50" t="s">
        <v>63</v>
      </c>
      <c r="E10" s="19" t="s">
        <v>40</v>
      </c>
      <c r="F10" s="19" t="s">
        <v>40</v>
      </c>
      <c r="G10" s="19" t="s">
        <v>40</v>
      </c>
      <c r="H10" s="50" t="s">
        <v>63</v>
      </c>
      <c r="I10" s="50" t="s">
        <v>63</v>
      </c>
    </row>
    <row r="11" spans="1:9" ht="26.25" customHeight="1">
      <c r="A11" s="11">
        <v>35</v>
      </c>
      <c r="B11" s="16" t="s">
        <v>31</v>
      </c>
      <c r="C11" s="19" t="s">
        <v>54</v>
      </c>
      <c r="D11" s="50" t="s">
        <v>63</v>
      </c>
      <c r="E11" s="19" t="s">
        <v>54</v>
      </c>
      <c r="F11" s="19" t="s">
        <v>54</v>
      </c>
      <c r="G11" s="19" t="s">
        <v>54</v>
      </c>
      <c r="H11" s="50" t="s">
        <v>63</v>
      </c>
      <c r="I11" s="50" t="s">
        <v>63</v>
      </c>
    </row>
    <row r="12" spans="1:9" ht="26.25" customHeight="1">
      <c r="A12" s="11">
        <v>36</v>
      </c>
      <c r="B12" s="16" t="s">
        <v>32</v>
      </c>
      <c r="C12" s="18" t="s">
        <v>42</v>
      </c>
      <c r="D12" s="50" t="s">
        <v>63</v>
      </c>
      <c r="E12" s="18" t="s">
        <v>42</v>
      </c>
      <c r="F12" s="19" t="s">
        <v>65</v>
      </c>
      <c r="G12" s="18" t="s">
        <v>42</v>
      </c>
      <c r="H12" s="50" t="s">
        <v>63</v>
      </c>
      <c r="I12" s="50" t="s">
        <v>63</v>
      </c>
    </row>
    <row r="13" spans="1:9" ht="26.25" customHeight="1">
      <c r="A13" s="11">
        <v>37</v>
      </c>
      <c r="B13" s="16" t="s">
        <v>33</v>
      </c>
      <c r="C13" s="18" t="s">
        <v>42</v>
      </c>
      <c r="D13" s="50" t="s">
        <v>63</v>
      </c>
      <c r="E13" s="19" t="s">
        <v>65</v>
      </c>
      <c r="F13" s="19" t="s">
        <v>65</v>
      </c>
      <c r="G13" s="19" t="s">
        <v>65</v>
      </c>
      <c r="H13" s="50" t="s">
        <v>63</v>
      </c>
      <c r="I13" s="50" t="s">
        <v>63</v>
      </c>
    </row>
    <row r="14" spans="1:9" ht="26.25" customHeight="1">
      <c r="A14" s="11">
        <v>38</v>
      </c>
      <c r="B14" s="16" t="s">
        <v>34</v>
      </c>
      <c r="C14" s="18" t="s">
        <v>41</v>
      </c>
      <c r="D14" s="50" t="s">
        <v>63</v>
      </c>
      <c r="E14" s="19" t="s">
        <v>65</v>
      </c>
      <c r="F14" s="18" t="s">
        <v>41</v>
      </c>
      <c r="G14" s="18" t="s">
        <v>41</v>
      </c>
      <c r="H14" s="50" t="s">
        <v>63</v>
      </c>
      <c r="I14" s="50" t="s">
        <v>63</v>
      </c>
    </row>
    <row r="15" spans="1:9" ht="26.25" customHeight="1">
      <c r="A15" s="11">
        <v>39</v>
      </c>
      <c r="B15" s="16" t="s">
        <v>35</v>
      </c>
      <c r="C15" s="18" t="s">
        <v>42</v>
      </c>
      <c r="D15" s="50" t="s">
        <v>63</v>
      </c>
      <c r="E15" s="19" t="s">
        <v>65</v>
      </c>
      <c r="F15" s="19" t="s">
        <v>65</v>
      </c>
      <c r="G15" s="18" t="s">
        <v>42</v>
      </c>
      <c r="H15" s="50" t="s">
        <v>63</v>
      </c>
      <c r="I15" s="50" t="s">
        <v>63</v>
      </c>
    </row>
    <row r="16" spans="1:9" ht="26.25" customHeight="1">
      <c r="A16" s="11">
        <v>40</v>
      </c>
      <c r="B16" s="16" t="s">
        <v>36</v>
      </c>
      <c r="C16" s="18" t="s">
        <v>42</v>
      </c>
      <c r="D16" s="50" t="s">
        <v>63</v>
      </c>
      <c r="E16" s="19" t="s">
        <v>65</v>
      </c>
      <c r="F16" s="19" t="s">
        <v>65</v>
      </c>
      <c r="G16" s="18" t="s">
        <v>42</v>
      </c>
      <c r="H16" s="50" t="s">
        <v>63</v>
      </c>
      <c r="I16" s="50" t="s">
        <v>63</v>
      </c>
    </row>
    <row r="17" spans="1:9" ht="26.25" customHeight="1">
      <c r="A17" s="11">
        <v>41</v>
      </c>
      <c r="B17" s="16" t="s">
        <v>37</v>
      </c>
      <c r="C17" s="18" t="s">
        <v>54</v>
      </c>
      <c r="D17" s="50" t="s">
        <v>63</v>
      </c>
      <c r="E17" s="18" t="s">
        <v>54</v>
      </c>
      <c r="F17" s="18" t="s">
        <v>54</v>
      </c>
      <c r="G17" s="19" t="s">
        <v>65</v>
      </c>
      <c r="H17" s="50" t="s">
        <v>63</v>
      </c>
      <c r="I17" s="50" t="s">
        <v>63</v>
      </c>
    </row>
    <row r="18" spans="1:9" ht="37.5" customHeight="1">
      <c r="A18" s="11">
        <v>42</v>
      </c>
      <c r="B18" s="16" t="s">
        <v>53</v>
      </c>
      <c r="C18" s="18" t="s">
        <v>22</v>
      </c>
      <c r="D18" s="50" t="s">
        <v>63</v>
      </c>
      <c r="E18" s="18" t="s">
        <v>22</v>
      </c>
      <c r="F18" s="19" t="s">
        <v>65</v>
      </c>
      <c r="G18" s="18" t="s">
        <v>22</v>
      </c>
      <c r="H18" s="50" t="s">
        <v>63</v>
      </c>
      <c r="I18" s="50" t="s">
        <v>63</v>
      </c>
    </row>
    <row r="19" spans="1:9" ht="26.25" customHeight="1">
      <c r="A19" s="11">
        <v>43</v>
      </c>
      <c r="B19" s="16" t="s">
        <v>38</v>
      </c>
      <c r="C19" s="18" t="s">
        <v>22</v>
      </c>
      <c r="D19" s="50" t="s">
        <v>63</v>
      </c>
      <c r="E19" s="18" t="s">
        <v>22</v>
      </c>
      <c r="F19" s="18" t="s">
        <v>22</v>
      </c>
      <c r="G19" s="18" t="s">
        <v>22</v>
      </c>
      <c r="H19" s="50" t="s">
        <v>63</v>
      </c>
      <c r="I19" s="50" t="s">
        <v>63</v>
      </c>
    </row>
    <row r="20" spans="1:9" ht="26.25" customHeight="1">
      <c r="A20" s="11">
        <v>44</v>
      </c>
      <c r="B20" s="16" t="s">
        <v>44</v>
      </c>
      <c r="C20" s="18" t="s">
        <v>40</v>
      </c>
      <c r="D20" s="50" t="s">
        <v>63</v>
      </c>
      <c r="E20" s="19" t="s">
        <v>65</v>
      </c>
      <c r="F20" s="19" t="s">
        <v>65</v>
      </c>
      <c r="G20" s="18" t="s">
        <v>40</v>
      </c>
      <c r="H20" s="50" t="s">
        <v>63</v>
      </c>
      <c r="I20" s="50" t="s">
        <v>63</v>
      </c>
    </row>
    <row r="21" spans="1:9" ht="26.25" customHeight="1">
      <c r="A21" s="11">
        <v>45</v>
      </c>
      <c r="B21" s="16" t="s">
        <v>39</v>
      </c>
      <c r="C21" s="18" t="s">
        <v>23</v>
      </c>
      <c r="D21" s="50" t="s">
        <v>63</v>
      </c>
      <c r="E21" s="19" t="s">
        <v>65</v>
      </c>
      <c r="F21" s="18" t="s">
        <v>23</v>
      </c>
      <c r="G21" s="19" t="s">
        <v>65</v>
      </c>
      <c r="H21" s="50" t="s">
        <v>63</v>
      </c>
      <c r="I21" s="50" t="s">
        <v>63</v>
      </c>
    </row>
    <row r="22" spans="1:9" ht="26.25" customHeight="1">
      <c r="A22" s="11">
        <v>46</v>
      </c>
      <c r="B22" s="16" t="s">
        <v>20</v>
      </c>
      <c r="C22" s="18" t="s">
        <v>54</v>
      </c>
      <c r="D22" s="50" t="s">
        <v>63</v>
      </c>
      <c r="E22" s="18" t="s">
        <v>54</v>
      </c>
      <c r="F22" s="19" t="s">
        <v>65</v>
      </c>
      <c r="G22" s="18" t="s">
        <v>54</v>
      </c>
      <c r="H22" s="50" t="s">
        <v>63</v>
      </c>
      <c r="I22" s="50" t="s">
        <v>63</v>
      </c>
    </row>
    <row r="23" spans="1:9" ht="26.25" customHeight="1">
      <c r="A23" s="11">
        <v>47</v>
      </c>
      <c r="B23" s="27" t="s">
        <v>45</v>
      </c>
      <c r="C23" s="20" t="s">
        <v>42</v>
      </c>
      <c r="D23" s="50" t="s">
        <v>63</v>
      </c>
      <c r="E23" s="20" t="s">
        <v>42</v>
      </c>
      <c r="F23" s="20" t="s">
        <v>42</v>
      </c>
      <c r="G23" s="20" t="s">
        <v>42</v>
      </c>
      <c r="H23" s="50" t="s">
        <v>63</v>
      </c>
      <c r="I23" s="50" t="s">
        <v>63</v>
      </c>
    </row>
    <row r="24" spans="1:9" ht="26.25" customHeight="1">
      <c r="A24" s="11">
        <v>49</v>
      </c>
      <c r="B24" s="27" t="s">
        <v>47</v>
      </c>
      <c r="C24" s="20" t="s">
        <v>54</v>
      </c>
      <c r="D24" s="50" t="s">
        <v>63</v>
      </c>
      <c r="E24" s="18" t="s">
        <v>54</v>
      </c>
      <c r="F24" s="20" t="s">
        <v>54</v>
      </c>
      <c r="G24" s="19" t="s">
        <v>65</v>
      </c>
      <c r="H24" s="50" t="s">
        <v>63</v>
      </c>
      <c r="I24" s="50" t="s">
        <v>63</v>
      </c>
    </row>
    <row r="25" spans="1:9" ht="17.25" customHeight="1">
      <c r="A25" s="57" t="s">
        <v>17</v>
      </c>
      <c r="B25" s="58"/>
      <c r="C25" s="59"/>
      <c r="D25" s="50" t="s">
        <v>63</v>
      </c>
      <c r="E25" s="32">
        <v>64</v>
      </c>
      <c r="F25" s="48">
        <v>52</v>
      </c>
      <c r="G25" s="48">
        <v>64</v>
      </c>
      <c r="H25" s="50" t="s">
        <v>63</v>
      </c>
      <c r="I25" s="50" t="s">
        <v>63</v>
      </c>
    </row>
    <row r="26" spans="1:9" ht="17.25" customHeight="1">
      <c r="A26" s="60" t="s">
        <v>18</v>
      </c>
      <c r="B26" s="61"/>
      <c r="C26" s="62"/>
      <c r="D26" s="12">
        <v>0.2</v>
      </c>
      <c r="E26" s="12">
        <v>0.2</v>
      </c>
      <c r="F26" s="12">
        <v>0.2</v>
      </c>
      <c r="G26" s="12">
        <v>0.2</v>
      </c>
      <c r="H26" s="12">
        <v>0.2</v>
      </c>
      <c r="I26" s="12">
        <v>0.2</v>
      </c>
    </row>
    <row r="27" spans="1:9" ht="17.25" customHeight="1">
      <c r="A27" s="60" t="s">
        <v>19</v>
      </c>
      <c r="B27" s="61"/>
      <c r="C27" s="62"/>
      <c r="D27" s="43" t="s">
        <v>63</v>
      </c>
      <c r="E27" s="31">
        <v>12.8</v>
      </c>
      <c r="F27" s="43">
        <v>10.4</v>
      </c>
      <c r="G27" s="43">
        <v>12.8</v>
      </c>
      <c r="H27" s="43" t="s">
        <v>63</v>
      </c>
      <c r="I27" s="43" t="s">
        <v>63</v>
      </c>
    </row>
    <row r="29" ht="12.75">
      <c r="C29" s="21"/>
    </row>
  </sheetData>
  <sheetProtection/>
  <mergeCells count="8">
    <mergeCell ref="A2:I2"/>
    <mergeCell ref="A25:C25"/>
    <mergeCell ref="A26:C26"/>
    <mergeCell ref="A27:C27"/>
    <mergeCell ref="B4:B5"/>
    <mergeCell ref="A4:A5"/>
    <mergeCell ref="C4:C5"/>
    <mergeCell ref="D4:I4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7">
      <selection activeCell="L10" sqref="L10"/>
    </sheetView>
  </sheetViews>
  <sheetFormatPr defaultColWidth="9.140625" defaultRowHeight="12.75"/>
  <cols>
    <col min="1" max="1" width="6.28125" style="0" customWidth="1"/>
    <col min="2" max="2" width="24.00390625" style="0" customWidth="1"/>
    <col min="3" max="3" width="16.57421875" style="0" customWidth="1"/>
    <col min="4" max="4" width="20.7109375" style="0" customWidth="1"/>
    <col min="5" max="5" width="10.421875" style="0" customWidth="1"/>
    <col min="6" max="7" width="10.140625" style="0" customWidth="1"/>
  </cols>
  <sheetData>
    <row r="2" spans="5:7" ht="27" customHeight="1">
      <c r="E2" s="15"/>
      <c r="F2" s="22" t="s">
        <v>49</v>
      </c>
      <c r="G2" s="22"/>
    </row>
    <row r="3" ht="27" customHeight="1"/>
    <row r="4" spans="1:7" ht="29.25" customHeight="1">
      <c r="A4" s="55" t="s">
        <v>0</v>
      </c>
      <c r="B4" s="55"/>
      <c r="C4" s="55"/>
      <c r="D4" s="55"/>
      <c r="E4" s="55"/>
      <c r="F4" s="55"/>
      <c r="G4" s="55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44.25" customHeight="1">
      <c r="A6" s="14" t="s">
        <v>1</v>
      </c>
      <c r="B6" s="14" t="s">
        <v>2</v>
      </c>
      <c r="C6" s="14" t="s">
        <v>3</v>
      </c>
      <c r="D6" s="53" t="s">
        <v>4</v>
      </c>
      <c r="E6" s="53"/>
      <c r="F6" s="14" t="s">
        <v>5</v>
      </c>
      <c r="G6" s="14" t="s">
        <v>6</v>
      </c>
    </row>
    <row r="7" spans="1:7" ht="66" customHeight="1">
      <c r="A7" s="5">
        <v>1</v>
      </c>
      <c r="B7" s="30" t="s">
        <v>70</v>
      </c>
      <c r="C7" s="38">
        <v>47259</v>
      </c>
      <c r="D7" s="26"/>
      <c r="E7" s="52" t="s">
        <v>73</v>
      </c>
      <c r="F7" s="6">
        <v>0.8</v>
      </c>
      <c r="G7" s="37">
        <v>65.46</v>
      </c>
    </row>
    <row r="8" spans="1:7" ht="66" customHeight="1">
      <c r="A8" s="7">
        <v>2</v>
      </c>
      <c r="B8" s="34" t="s">
        <v>62</v>
      </c>
      <c r="C8" s="35">
        <v>38674</v>
      </c>
      <c r="D8" s="9"/>
      <c r="E8" s="51" t="s">
        <v>64</v>
      </c>
      <c r="F8" s="6">
        <v>0.8</v>
      </c>
      <c r="G8" s="43">
        <v>80</v>
      </c>
    </row>
    <row r="9" spans="1:7" ht="66" customHeight="1">
      <c r="A9" s="5">
        <v>3</v>
      </c>
      <c r="B9" s="34" t="s">
        <v>61</v>
      </c>
      <c r="C9" s="47" t="s">
        <v>63</v>
      </c>
      <c r="D9" s="8"/>
      <c r="E9" s="47" t="s">
        <v>63</v>
      </c>
      <c r="F9" s="6">
        <v>0.8</v>
      </c>
      <c r="G9" s="47" t="s">
        <v>63</v>
      </c>
    </row>
    <row r="10" spans="1:7" ht="66" customHeight="1">
      <c r="A10" s="7">
        <v>4</v>
      </c>
      <c r="B10" s="34" t="s">
        <v>59</v>
      </c>
      <c r="C10" s="47">
        <v>43578</v>
      </c>
      <c r="D10" s="8"/>
      <c r="E10" s="49">
        <v>88.75</v>
      </c>
      <c r="F10" s="6">
        <v>0.8</v>
      </c>
      <c r="G10" s="43">
        <v>71</v>
      </c>
    </row>
    <row r="11" spans="1:7" ht="66" customHeight="1">
      <c r="A11" s="5">
        <v>5</v>
      </c>
      <c r="B11" s="34" t="s">
        <v>60</v>
      </c>
      <c r="C11" s="47">
        <v>41081.4</v>
      </c>
      <c r="D11" s="8"/>
      <c r="E11" s="49">
        <v>94.14</v>
      </c>
      <c r="F11" s="6">
        <v>0.8</v>
      </c>
      <c r="G11" s="33">
        <v>75.31</v>
      </c>
    </row>
    <row r="12" spans="1:7" ht="66" customHeight="1">
      <c r="A12" s="5">
        <v>6</v>
      </c>
      <c r="B12" s="49" t="s">
        <v>63</v>
      </c>
      <c r="C12" s="49" t="s">
        <v>63</v>
      </c>
      <c r="D12" s="8"/>
      <c r="E12" s="49" t="s">
        <v>63</v>
      </c>
      <c r="F12" s="6">
        <v>0.8</v>
      </c>
      <c r="G12" s="49" t="s">
        <v>63</v>
      </c>
    </row>
    <row r="13" spans="1:7" ht="66" customHeight="1" hidden="1">
      <c r="A13" s="7">
        <v>6</v>
      </c>
      <c r="B13" s="8"/>
      <c r="C13" s="8"/>
      <c r="D13" s="8"/>
      <c r="E13" s="10" t="s">
        <v>11</v>
      </c>
      <c r="F13" s="6">
        <v>0.8</v>
      </c>
      <c r="G13" s="8"/>
    </row>
    <row r="14" ht="22.5" customHeight="1"/>
    <row r="15" ht="12.75">
      <c r="B15" s="2" t="s">
        <v>7</v>
      </c>
    </row>
    <row r="16" ht="14.25">
      <c r="B16" s="3" t="s">
        <v>8</v>
      </c>
    </row>
    <row r="17" spans="2:3" ht="17.25">
      <c r="B17" s="4" t="s">
        <v>9</v>
      </c>
      <c r="C17" s="4"/>
    </row>
    <row r="18" spans="2:4" ht="17.25">
      <c r="B18" s="54" t="s">
        <v>10</v>
      </c>
      <c r="C18" s="54"/>
      <c r="D18" s="54"/>
    </row>
  </sheetData>
  <sheetProtection/>
  <mergeCells count="3">
    <mergeCell ref="A4:G4"/>
    <mergeCell ref="D6:E6"/>
    <mergeCell ref="B18:D18"/>
  </mergeCells>
  <printOptions/>
  <pageMargins left="0.7" right="0.7" top="0.75" bottom="0.75" header="0.3" footer="0.3"/>
  <pageSetup horizontalDpi="600" verticalDpi="600" orientation="portrait" paperSize="9" scale="90" r:id="rId8"/>
  <legacyDrawing r:id="rId7"/>
  <oleObjects>
    <oleObject progId="Equation.3" shapeId="1000604" r:id="rId1"/>
    <oleObject progId="Equation.3" shapeId="1000605" r:id="rId2"/>
    <oleObject progId="Equation.3" shapeId="1000607" r:id="rId3"/>
    <oleObject progId="Equation.3" shapeId="1000608" r:id="rId4"/>
    <oleObject progId="Equation.3" shapeId="6043457" r:id="rId5"/>
    <oleObject progId="Equation.3" shapeId="6053756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80" zoomScalePageLayoutView="0" workbookViewId="0" topLeftCell="A1">
      <selection activeCell="N10" sqref="N10"/>
    </sheetView>
  </sheetViews>
  <sheetFormatPr defaultColWidth="9.140625" defaultRowHeight="12.75"/>
  <cols>
    <col min="1" max="1" width="7.7109375" style="9" customWidth="1"/>
    <col min="2" max="2" width="30.421875" style="9" customWidth="1"/>
    <col min="3" max="3" width="13.28125" style="9" customWidth="1"/>
    <col min="4" max="9" width="9.7109375" style="9" customWidth="1"/>
    <col min="10" max="16384" width="9.140625" style="9" customWidth="1"/>
  </cols>
  <sheetData>
    <row r="1" ht="12.75">
      <c r="I1" s="28" t="s">
        <v>49</v>
      </c>
    </row>
    <row r="2" spans="1:9" ht="20.25">
      <c r="A2" s="56" t="s">
        <v>12</v>
      </c>
      <c r="B2" s="56"/>
      <c r="C2" s="56"/>
      <c r="D2" s="56"/>
      <c r="E2" s="56"/>
      <c r="F2" s="56"/>
      <c r="G2" s="56"/>
      <c r="H2" s="56"/>
      <c r="I2" s="56"/>
    </row>
    <row r="4" spans="1:9" ht="26.25" customHeight="1">
      <c r="A4" s="53" t="s">
        <v>15</v>
      </c>
      <c r="B4" s="53" t="s">
        <v>13</v>
      </c>
      <c r="C4" s="53" t="s">
        <v>16</v>
      </c>
      <c r="D4" s="64" t="s">
        <v>14</v>
      </c>
      <c r="E4" s="65"/>
      <c r="F4" s="65"/>
      <c r="G4" s="65"/>
      <c r="H4" s="65"/>
      <c r="I4" s="66"/>
    </row>
    <row r="5" spans="1:9" ht="19.5" customHeight="1">
      <c r="A5" s="53"/>
      <c r="B5" s="63"/>
      <c r="C5" s="63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</row>
    <row r="6" spans="1:9" ht="26.25" customHeight="1">
      <c r="A6" s="11">
        <v>36</v>
      </c>
      <c r="B6" s="16" t="s">
        <v>32</v>
      </c>
      <c r="C6" s="19" t="s">
        <v>51</v>
      </c>
      <c r="D6" s="19" t="s">
        <v>51</v>
      </c>
      <c r="E6" s="19" t="s">
        <v>51</v>
      </c>
      <c r="F6" s="36" t="s">
        <v>63</v>
      </c>
      <c r="G6" s="19" t="s">
        <v>51</v>
      </c>
      <c r="H6" s="19" t="s">
        <v>51</v>
      </c>
      <c r="I6" s="36" t="s">
        <v>63</v>
      </c>
    </row>
    <row r="7" spans="1:9" ht="26.25" customHeight="1">
      <c r="A7" s="11">
        <v>38</v>
      </c>
      <c r="B7" s="16" t="s">
        <v>34</v>
      </c>
      <c r="C7" s="18" t="s">
        <v>55</v>
      </c>
      <c r="D7" s="18" t="s">
        <v>55</v>
      </c>
      <c r="E7" s="18" t="s">
        <v>55</v>
      </c>
      <c r="F7" s="36" t="s">
        <v>63</v>
      </c>
      <c r="G7" s="18" t="s">
        <v>55</v>
      </c>
      <c r="H7" s="18" t="s">
        <v>55</v>
      </c>
      <c r="I7" s="36" t="s">
        <v>63</v>
      </c>
    </row>
    <row r="8" spans="1:9" ht="26.25" customHeight="1">
      <c r="A8" s="11">
        <v>39</v>
      </c>
      <c r="B8" s="16" t="s">
        <v>35</v>
      </c>
      <c r="C8" s="18" t="s">
        <v>50</v>
      </c>
      <c r="D8" s="18" t="s">
        <v>50</v>
      </c>
      <c r="E8" s="18" t="s">
        <v>75</v>
      </c>
      <c r="F8" s="36" t="s">
        <v>63</v>
      </c>
      <c r="G8" s="18" t="s">
        <v>50</v>
      </c>
      <c r="H8" s="18" t="s">
        <v>50</v>
      </c>
      <c r="I8" s="36" t="s">
        <v>63</v>
      </c>
    </row>
    <row r="9" spans="1:9" ht="26.25" customHeight="1">
      <c r="A9" s="11">
        <v>41</v>
      </c>
      <c r="B9" s="16" t="s">
        <v>37</v>
      </c>
      <c r="C9" s="18" t="s">
        <v>56</v>
      </c>
      <c r="D9" s="18" t="s">
        <v>56</v>
      </c>
      <c r="E9" s="18" t="s">
        <v>56</v>
      </c>
      <c r="F9" s="36" t="s">
        <v>63</v>
      </c>
      <c r="G9" s="18" t="s">
        <v>56</v>
      </c>
      <c r="H9" s="18" t="s">
        <v>56</v>
      </c>
      <c r="I9" s="36" t="s">
        <v>63</v>
      </c>
    </row>
    <row r="10" spans="1:9" ht="26.25" customHeight="1">
      <c r="A10" s="11">
        <v>46</v>
      </c>
      <c r="B10" s="16" t="s">
        <v>20</v>
      </c>
      <c r="C10" s="18" t="s">
        <v>57</v>
      </c>
      <c r="D10" s="18" t="s">
        <v>57</v>
      </c>
      <c r="E10" s="18" t="s">
        <v>57</v>
      </c>
      <c r="F10" s="36" t="s">
        <v>63</v>
      </c>
      <c r="G10" s="18" t="s">
        <v>57</v>
      </c>
      <c r="H10" s="18" t="s">
        <v>57</v>
      </c>
      <c r="I10" s="36" t="s">
        <v>63</v>
      </c>
    </row>
    <row r="11" spans="1:9" ht="26.25" customHeight="1">
      <c r="A11" s="11">
        <v>48</v>
      </c>
      <c r="B11" s="16" t="s">
        <v>52</v>
      </c>
      <c r="C11" s="18" t="s">
        <v>51</v>
      </c>
      <c r="D11" s="18" t="s">
        <v>51</v>
      </c>
      <c r="E11" s="18" t="s">
        <v>51</v>
      </c>
      <c r="F11" s="36" t="s">
        <v>63</v>
      </c>
      <c r="G11" s="18" t="s">
        <v>51</v>
      </c>
      <c r="H11" s="18" t="s">
        <v>51</v>
      </c>
      <c r="I11" s="36" t="s">
        <v>63</v>
      </c>
    </row>
    <row r="12" spans="1:9" ht="17.25" customHeight="1">
      <c r="A12" s="60" t="s">
        <v>17</v>
      </c>
      <c r="B12" s="58"/>
      <c r="C12" s="59"/>
      <c r="D12" s="36" t="s">
        <v>74</v>
      </c>
      <c r="E12" s="44">
        <v>86</v>
      </c>
      <c r="F12" s="36" t="s">
        <v>63</v>
      </c>
      <c r="G12" s="36" t="s">
        <v>74</v>
      </c>
      <c r="H12" s="36" t="s">
        <v>74</v>
      </c>
      <c r="I12" s="36" t="s">
        <v>63</v>
      </c>
    </row>
    <row r="13" spans="1:9" ht="17.25" customHeight="1">
      <c r="A13" s="60" t="s">
        <v>18</v>
      </c>
      <c r="B13" s="61"/>
      <c r="C13" s="62"/>
      <c r="D13" s="12">
        <v>0.2</v>
      </c>
      <c r="E13" s="12">
        <v>0.2</v>
      </c>
      <c r="F13" s="12">
        <v>0.2</v>
      </c>
      <c r="G13" s="12">
        <v>0.2</v>
      </c>
      <c r="H13" s="12">
        <v>0.2</v>
      </c>
      <c r="I13" s="12">
        <v>0.2</v>
      </c>
    </row>
    <row r="14" spans="1:9" ht="17.25" customHeight="1">
      <c r="A14" s="60" t="s">
        <v>19</v>
      </c>
      <c r="B14" s="61"/>
      <c r="C14" s="62"/>
      <c r="D14" s="43">
        <v>20</v>
      </c>
      <c r="E14" s="43">
        <v>17.2</v>
      </c>
      <c r="F14" s="43" t="s">
        <v>63</v>
      </c>
      <c r="G14" s="43">
        <v>20</v>
      </c>
      <c r="H14" s="43">
        <v>20</v>
      </c>
      <c r="I14" s="43" t="s">
        <v>63</v>
      </c>
    </row>
    <row r="16" ht="12.75">
      <c r="C16" s="21"/>
    </row>
  </sheetData>
  <sheetProtection/>
  <mergeCells count="8">
    <mergeCell ref="A2:I2"/>
    <mergeCell ref="A13:C13"/>
    <mergeCell ref="A14:C14"/>
    <mergeCell ref="A4:A5"/>
    <mergeCell ref="B4:B5"/>
    <mergeCell ref="C4:C5"/>
    <mergeCell ref="A12:C12"/>
    <mergeCell ref="D4:I4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4">
      <selection activeCell="F18" sqref="F18"/>
    </sheetView>
  </sheetViews>
  <sheetFormatPr defaultColWidth="9.140625" defaultRowHeight="12.75"/>
  <cols>
    <col min="1" max="1" width="22.421875" style="9" customWidth="1"/>
    <col min="2" max="7" width="16.7109375" style="9" customWidth="1"/>
    <col min="8" max="16384" width="9.140625" style="9" customWidth="1"/>
  </cols>
  <sheetData>
    <row r="2" spans="1:7" ht="20.25" customHeight="1">
      <c r="A2" s="56" t="s">
        <v>6</v>
      </c>
      <c r="B2" s="56"/>
      <c r="C2" s="56"/>
      <c r="D2" s="56"/>
      <c r="E2" s="56"/>
      <c r="F2" s="56"/>
      <c r="G2" s="56"/>
    </row>
    <row r="4" ht="12.75">
      <c r="A4" s="22" t="s">
        <v>48</v>
      </c>
    </row>
    <row r="6" spans="1:7" ht="18.75" customHeight="1">
      <c r="A6" s="67" t="s">
        <v>24</v>
      </c>
      <c r="B6" s="69" t="s">
        <v>25</v>
      </c>
      <c r="C6" s="70"/>
      <c r="D6" s="70"/>
      <c r="E6" s="70"/>
      <c r="F6" s="70"/>
      <c r="G6" s="71"/>
    </row>
    <row r="7" spans="1:7" ht="26.25" customHeight="1">
      <c r="A7" s="68"/>
      <c r="B7" s="13">
        <v>1</v>
      </c>
      <c r="C7" s="74">
        <v>2</v>
      </c>
      <c r="D7" s="13">
        <v>3</v>
      </c>
      <c r="E7" s="13">
        <v>4</v>
      </c>
      <c r="F7" s="13">
        <v>5</v>
      </c>
      <c r="G7" s="13">
        <v>6</v>
      </c>
    </row>
    <row r="8" spans="1:7" ht="26.25" customHeight="1">
      <c r="A8" s="39" t="s">
        <v>58</v>
      </c>
      <c r="B8" s="42" t="s">
        <v>76</v>
      </c>
      <c r="C8" s="75" t="s">
        <v>69</v>
      </c>
      <c r="D8" s="42" t="s">
        <v>68</v>
      </c>
      <c r="E8" s="79" t="s">
        <v>66</v>
      </c>
      <c r="F8" s="42" t="s">
        <v>67</v>
      </c>
      <c r="G8" s="45" t="s">
        <v>63</v>
      </c>
    </row>
    <row r="9" spans="1:7" ht="24" customHeight="1">
      <c r="A9" s="40" t="s">
        <v>3</v>
      </c>
      <c r="B9" s="45" t="s">
        <v>63</v>
      </c>
      <c r="C9" s="76">
        <f>SUM(cena_I!G8)</f>
        <v>56.04</v>
      </c>
      <c r="D9" s="45">
        <v>58.72</v>
      </c>
      <c r="E9" s="80">
        <v>80</v>
      </c>
      <c r="F9" s="45" t="s">
        <v>63</v>
      </c>
      <c r="G9" s="45" t="s">
        <v>63</v>
      </c>
    </row>
    <row r="10" spans="1:7" ht="24" customHeight="1">
      <c r="A10" s="40" t="s">
        <v>26</v>
      </c>
      <c r="B10" s="45" t="s">
        <v>63</v>
      </c>
      <c r="C10" s="76">
        <f>SUM(klauzule_I!E27)</f>
        <v>12.8</v>
      </c>
      <c r="D10" s="45">
        <v>10.4</v>
      </c>
      <c r="E10" s="80">
        <f>SUM(klauzule_I!G27)</f>
        <v>12.8</v>
      </c>
      <c r="F10" s="45" t="s">
        <v>63</v>
      </c>
      <c r="G10" s="45" t="s">
        <v>63</v>
      </c>
    </row>
    <row r="11" spans="1:7" ht="24" customHeight="1">
      <c r="A11" s="41" t="s">
        <v>27</v>
      </c>
      <c r="B11" s="45" t="s">
        <v>63</v>
      </c>
      <c r="C11" s="77">
        <f>SUM(C9:C10)</f>
        <v>68.84</v>
      </c>
      <c r="D11" s="46">
        <v>69.12</v>
      </c>
      <c r="E11" s="81">
        <f>SUM(E9:E10)</f>
        <v>92.8</v>
      </c>
      <c r="F11" s="45" t="s">
        <v>63</v>
      </c>
      <c r="G11" s="45" t="s">
        <v>63</v>
      </c>
    </row>
    <row r="12" spans="1:7" ht="18" customHeight="1">
      <c r="A12" s="23"/>
      <c r="B12" s="24"/>
      <c r="C12" s="24"/>
      <c r="D12" s="24"/>
      <c r="E12" s="24"/>
      <c r="F12" s="24"/>
      <c r="G12" s="25"/>
    </row>
    <row r="13" ht="12.75">
      <c r="A13" s="22" t="s">
        <v>49</v>
      </c>
    </row>
    <row r="15" spans="1:7" ht="18.75" customHeight="1">
      <c r="A15" s="67" t="s">
        <v>24</v>
      </c>
      <c r="B15" s="72" t="s">
        <v>25</v>
      </c>
      <c r="C15" s="72"/>
      <c r="D15" s="72"/>
      <c r="E15" s="72"/>
      <c r="F15" s="72"/>
      <c r="G15" s="72"/>
    </row>
    <row r="16" spans="1:7" ht="26.25" customHeight="1">
      <c r="A16" s="68"/>
      <c r="B16" s="13">
        <v>1</v>
      </c>
      <c r="C16" s="78">
        <v>2</v>
      </c>
      <c r="D16" s="13">
        <v>3</v>
      </c>
      <c r="E16" s="13">
        <v>4</v>
      </c>
      <c r="F16" s="13">
        <v>5</v>
      </c>
      <c r="G16" s="13">
        <v>6</v>
      </c>
    </row>
    <row r="17" spans="1:7" ht="26.25" customHeight="1">
      <c r="A17" s="39" t="s">
        <v>58</v>
      </c>
      <c r="B17" s="42" t="s">
        <v>76</v>
      </c>
      <c r="C17" s="79" t="s">
        <v>69</v>
      </c>
      <c r="D17" s="42" t="s">
        <v>68</v>
      </c>
      <c r="E17" s="42" t="s">
        <v>66</v>
      </c>
      <c r="F17" s="42" t="s">
        <v>67</v>
      </c>
      <c r="G17" s="45" t="s">
        <v>63</v>
      </c>
    </row>
    <row r="18" spans="1:7" ht="24" customHeight="1">
      <c r="A18" s="40" t="s">
        <v>3</v>
      </c>
      <c r="B18" s="45">
        <f>SUM(cena_II!G7)</f>
        <v>65.46</v>
      </c>
      <c r="C18" s="80">
        <f>SUM(cena_II!G8)</f>
        <v>80</v>
      </c>
      <c r="D18" s="45" t="s">
        <v>63</v>
      </c>
      <c r="E18" s="45">
        <v>71</v>
      </c>
      <c r="F18" s="45">
        <v>75.31</v>
      </c>
      <c r="G18" s="45" t="s">
        <v>63</v>
      </c>
    </row>
    <row r="19" spans="1:7" ht="24" customHeight="1">
      <c r="A19" s="40" t="s">
        <v>26</v>
      </c>
      <c r="B19" s="45">
        <f>SUM(klauzule_II!D14)</f>
        <v>20</v>
      </c>
      <c r="C19" s="80">
        <f>SUM(klauzule_II!E14)</f>
        <v>17.2</v>
      </c>
      <c r="D19" s="45" t="s">
        <v>63</v>
      </c>
      <c r="E19" s="45">
        <v>20</v>
      </c>
      <c r="F19" s="45">
        <v>20</v>
      </c>
      <c r="G19" s="45" t="s">
        <v>63</v>
      </c>
    </row>
    <row r="20" spans="1:7" ht="24" customHeight="1">
      <c r="A20" s="41" t="s">
        <v>27</v>
      </c>
      <c r="B20" s="46">
        <f>SUM(B18:B19)</f>
        <v>85.46</v>
      </c>
      <c r="C20" s="81">
        <f>SUM(C18:C19)</f>
        <v>97.2</v>
      </c>
      <c r="D20" s="45" t="s">
        <v>63</v>
      </c>
      <c r="E20" s="46">
        <v>91</v>
      </c>
      <c r="F20" s="46">
        <v>95.31</v>
      </c>
      <c r="G20" s="45" t="s">
        <v>63</v>
      </c>
    </row>
  </sheetData>
  <sheetProtection/>
  <mergeCells count="5">
    <mergeCell ref="A2:G2"/>
    <mergeCell ref="A6:A7"/>
    <mergeCell ref="A15:A16"/>
    <mergeCell ref="B6:G6"/>
    <mergeCell ref="B15:G1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8</cp:lastModifiedBy>
  <cp:lastPrinted>2018-03-26T13:55:32Z</cp:lastPrinted>
  <dcterms:created xsi:type="dcterms:W3CDTF">2007-07-06T08:38:54Z</dcterms:created>
  <dcterms:modified xsi:type="dcterms:W3CDTF">2019-03-28T10:02:30Z</dcterms:modified>
  <cp:category/>
  <cp:version/>
  <cp:contentType/>
  <cp:contentStatus/>
</cp:coreProperties>
</file>